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48" windowWidth="17136" windowHeight="11016" activeTab="2"/>
  </bookViews>
  <sheets>
    <sheet name="Pss Direct Address 1a" sheetId="1" r:id="rId1"/>
    <sheet name="Terminus Key" sheetId="3" r:id="rId2"/>
    <sheet name="Graphs" sheetId="4" r:id="rId3"/>
  </sheets>
  <calcPr calcId="145621"/>
</workbook>
</file>

<file path=xl/calcChain.xml><?xml version="1.0" encoding="utf-8"?>
<calcChain xmlns="http://schemas.openxmlformats.org/spreadsheetml/2006/main">
  <c r="R171" i="1" l="1"/>
  <c r="R172" i="1"/>
  <c r="R173" i="1"/>
  <c r="R174" i="1"/>
  <c r="R175" i="1" s="1"/>
  <c r="R205" i="1"/>
  <c r="R206" i="1"/>
  <c r="R207" i="1"/>
  <c r="R208" i="1"/>
  <c r="AT85" i="1"/>
  <c r="AU85" i="1"/>
  <c r="AT78" i="1"/>
  <c r="AU78" i="1"/>
  <c r="AT91" i="1"/>
  <c r="AU91" i="1"/>
  <c r="AT79" i="1"/>
  <c r="AU79" i="1"/>
  <c r="AT84" i="1"/>
  <c r="AU84" i="1"/>
  <c r="AT88" i="1"/>
  <c r="AU88" i="1"/>
  <c r="AT99" i="1"/>
  <c r="AU99" i="1"/>
  <c r="AT9" i="1"/>
  <c r="AU9" i="1"/>
  <c r="AT28" i="1"/>
  <c r="AU28" i="1"/>
  <c r="AT59" i="1"/>
  <c r="AU59" i="1"/>
  <c r="AT80" i="1"/>
  <c r="AU80" i="1"/>
  <c r="AT81" i="1"/>
  <c r="AU81" i="1"/>
  <c r="AT90" i="1"/>
  <c r="AU90" i="1"/>
  <c r="AT100" i="1"/>
  <c r="AU100" i="1"/>
  <c r="AT77" i="1"/>
  <c r="AU77" i="1"/>
  <c r="AT95" i="1"/>
  <c r="AU95" i="1"/>
  <c r="AT96" i="1"/>
  <c r="AU96" i="1"/>
  <c r="AT83" i="1"/>
  <c r="AU83" i="1"/>
  <c r="AT92" i="1"/>
  <c r="AU92" i="1"/>
  <c r="AT93" i="1"/>
  <c r="AU93" i="1"/>
  <c r="AT94" i="1"/>
  <c r="AU94" i="1"/>
  <c r="AT98" i="1"/>
  <c r="AU98" i="1"/>
  <c r="AT62" i="1"/>
  <c r="AU62" i="1"/>
  <c r="AT66" i="1"/>
  <c r="AU66" i="1"/>
  <c r="AT67" i="1"/>
  <c r="AU67" i="1"/>
  <c r="AT69" i="1"/>
  <c r="AU69" i="1"/>
  <c r="AT4" i="1"/>
  <c r="AU4" i="1"/>
  <c r="AT22" i="1"/>
  <c r="AU22" i="1"/>
  <c r="AT23" i="1"/>
  <c r="AU23" i="1"/>
  <c r="AT2" i="1"/>
  <c r="AU2" i="1"/>
  <c r="AT3" i="1"/>
  <c r="AU3" i="1"/>
  <c r="AT5" i="1"/>
  <c r="AU5" i="1"/>
  <c r="AT6" i="1"/>
  <c r="AU6" i="1"/>
  <c r="AT7" i="1"/>
  <c r="AU7" i="1"/>
  <c r="AT8" i="1"/>
  <c r="AU8" i="1"/>
  <c r="AT10" i="1"/>
  <c r="AU10" i="1"/>
  <c r="AT11" i="1"/>
  <c r="AU11" i="1"/>
  <c r="AT12" i="1"/>
  <c r="AU12" i="1"/>
  <c r="AT14" i="1"/>
  <c r="AU14" i="1"/>
  <c r="AT15" i="1"/>
  <c r="AU15" i="1"/>
  <c r="AT16" i="1"/>
  <c r="AU16" i="1"/>
  <c r="AT17" i="1"/>
  <c r="AU17" i="1"/>
  <c r="AT18" i="1"/>
  <c r="AU18" i="1"/>
  <c r="AT19" i="1"/>
  <c r="AU19" i="1"/>
  <c r="AT21" i="1"/>
  <c r="AU21" i="1"/>
  <c r="AT24" i="1"/>
  <c r="AU24" i="1"/>
  <c r="AT25" i="1"/>
  <c r="AU25" i="1"/>
  <c r="AT26" i="1"/>
  <c r="AU26" i="1"/>
  <c r="AT29" i="1"/>
  <c r="AU29" i="1"/>
  <c r="AT30" i="1"/>
  <c r="AU30" i="1"/>
  <c r="AT31" i="1"/>
  <c r="AU31" i="1"/>
  <c r="AT32" i="1"/>
  <c r="AU32" i="1"/>
  <c r="AT33" i="1"/>
  <c r="AU33" i="1"/>
  <c r="AT34" i="1"/>
  <c r="AU34" i="1"/>
  <c r="AT42" i="1"/>
  <c r="AU42" i="1"/>
  <c r="AT46" i="1"/>
  <c r="AU46" i="1"/>
  <c r="AT47" i="1"/>
  <c r="AU47" i="1"/>
  <c r="AT57" i="1"/>
  <c r="AU57" i="1"/>
  <c r="AT58" i="1"/>
  <c r="AU58" i="1"/>
  <c r="AT72" i="1"/>
  <c r="AU72" i="1"/>
  <c r="AT82" i="1"/>
  <c r="AU82" i="1"/>
  <c r="AT86" i="1"/>
  <c r="AU86" i="1"/>
  <c r="AT87" i="1"/>
  <c r="AU87" i="1"/>
  <c r="AT97" i="1"/>
  <c r="AU97" i="1"/>
  <c r="AT101" i="1"/>
  <c r="AU101" i="1"/>
  <c r="AT102" i="1"/>
  <c r="AU102" i="1"/>
  <c r="AT103" i="1"/>
  <c r="AU103" i="1"/>
  <c r="AT104" i="1"/>
  <c r="AU104" i="1"/>
  <c r="AT105" i="1"/>
  <c r="AU105" i="1"/>
  <c r="AT106" i="1"/>
  <c r="AU106" i="1"/>
  <c r="AT107" i="1"/>
  <c r="AU107" i="1"/>
  <c r="AT108" i="1"/>
  <c r="AU108" i="1"/>
  <c r="AT74" i="1"/>
  <c r="AU74" i="1" s="1"/>
  <c r="AT73" i="1"/>
  <c r="AU73" i="1"/>
  <c r="AT75" i="1"/>
  <c r="AU75" i="1" s="1"/>
  <c r="AT71" i="1"/>
  <c r="AU71" i="1"/>
  <c r="AT70" i="1"/>
  <c r="AU70" i="1" s="1"/>
  <c r="AT61" i="1"/>
  <c r="AU61" i="1"/>
  <c r="AT13" i="1"/>
  <c r="AU13" i="1" s="1"/>
  <c r="AT76" i="1"/>
  <c r="AU76" i="1"/>
  <c r="AT54" i="1"/>
  <c r="AU54" i="1" s="1"/>
  <c r="AT55" i="1"/>
  <c r="AU55" i="1"/>
  <c r="AT63" i="1"/>
  <c r="AU63" i="1" s="1"/>
  <c r="AT65" i="1"/>
  <c r="AU65" i="1"/>
  <c r="AT64" i="1"/>
  <c r="AU64" i="1" s="1"/>
  <c r="AT68" i="1"/>
  <c r="AU68" i="1"/>
  <c r="AT20" i="1"/>
  <c r="AU20" i="1" s="1"/>
  <c r="AT40" i="1"/>
  <c r="AU40" i="1"/>
  <c r="AT41" i="1"/>
  <c r="AU41" i="1" s="1"/>
  <c r="AT43" i="1"/>
  <c r="AU43" i="1"/>
  <c r="AT53" i="1"/>
  <c r="AU53" i="1" s="1"/>
  <c r="AT56" i="1"/>
  <c r="AU56" i="1"/>
  <c r="AT27" i="1"/>
  <c r="AU27" i="1" s="1"/>
  <c r="AT44" i="1"/>
  <c r="AU44" i="1"/>
  <c r="AT45" i="1"/>
  <c r="AU45" i="1" s="1"/>
  <c r="AT48" i="1"/>
  <c r="AU48" i="1"/>
  <c r="AT49" i="1"/>
  <c r="AU49" i="1" s="1"/>
  <c r="AT50" i="1"/>
  <c r="AU50" i="1" s="1"/>
  <c r="AT51" i="1"/>
  <c r="AU51" i="1" s="1"/>
  <c r="AT52" i="1"/>
  <c r="AU52" i="1"/>
  <c r="AT60" i="1"/>
  <c r="AU60" i="1" s="1"/>
  <c r="AT35" i="1"/>
  <c r="AU35" i="1" s="1"/>
  <c r="AT36" i="1"/>
  <c r="AU36" i="1" s="1"/>
  <c r="AT37" i="1"/>
  <c r="AU37" i="1"/>
  <c r="AT38" i="1"/>
  <c r="AU38" i="1" s="1"/>
  <c r="AT39" i="1"/>
  <c r="AU39" i="1" s="1"/>
  <c r="AT112" i="1"/>
  <c r="AU112" i="1" s="1"/>
  <c r="AT121" i="1"/>
  <c r="AU121" i="1"/>
  <c r="AT133" i="1"/>
  <c r="AU133" i="1" s="1"/>
  <c r="AT128" i="1"/>
  <c r="AU128" i="1" s="1"/>
  <c r="AT145" i="1"/>
  <c r="AU145" i="1" s="1"/>
  <c r="AT113" i="1"/>
  <c r="AU113" i="1"/>
  <c r="AT131" i="1"/>
  <c r="AU131" i="1" s="1"/>
  <c r="AT151" i="1"/>
  <c r="AU151" i="1" s="1"/>
  <c r="AT147" i="1"/>
  <c r="AU147" i="1" s="1"/>
  <c r="AT148" i="1"/>
  <c r="AU148" i="1"/>
  <c r="AT150" i="1"/>
  <c r="AU150" i="1" s="1"/>
  <c r="AT141" i="1"/>
  <c r="AU141" i="1" s="1"/>
  <c r="AT109" i="1"/>
  <c r="AU109" i="1" s="1"/>
  <c r="AT111" i="1"/>
  <c r="AU111" i="1"/>
  <c r="AT114" i="1"/>
  <c r="AU114" i="1" s="1"/>
  <c r="AT115" i="1"/>
  <c r="AU115" i="1" s="1"/>
  <c r="AT116" i="1"/>
  <c r="AU116" i="1" s="1"/>
  <c r="AT119" i="1"/>
  <c r="AU119" i="1"/>
  <c r="AT125" i="1"/>
  <c r="AU125" i="1" s="1"/>
  <c r="AT134" i="1"/>
  <c r="AU134" i="1" s="1"/>
  <c r="AT137" i="1"/>
  <c r="AU137" i="1" s="1"/>
  <c r="AT138" i="1"/>
  <c r="AU138" i="1"/>
  <c r="AT146" i="1"/>
  <c r="AU146" i="1" s="1"/>
  <c r="AT149" i="1"/>
  <c r="AU149" i="1" s="1"/>
  <c r="AT110" i="1"/>
  <c r="AU110" i="1" s="1"/>
  <c r="AT117" i="1"/>
  <c r="AU117" i="1"/>
  <c r="AT118" i="1"/>
  <c r="AU118" i="1" s="1"/>
  <c r="AT120" i="1"/>
  <c r="AU120" i="1" s="1"/>
  <c r="AT122" i="1"/>
  <c r="AU122" i="1" s="1"/>
  <c r="AT132" i="1"/>
  <c r="AU132" i="1"/>
  <c r="AT135" i="1"/>
  <c r="AU135" i="1" s="1"/>
  <c r="AT124" i="1"/>
  <c r="AU124" i="1" s="1"/>
  <c r="AT126" i="1"/>
  <c r="AU126" i="1" s="1"/>
  <c r="AT129" i="1"/>
  <c r="AU129" i="1"/>
  <c r="AT123" i="1"/>
  <c r="AU123" i="1" s="1"/>
  <c r="AT127" i="1"/>
  <c r="AU127" i="1" s="1"/>
  <c r="AT130" i="1"/>
  <c r="AU130" i="1" s="1"/>
  <c r="AT136" i="1"/>
  <c r="AU136" i="1"/>
  <c r="AT139" i="1"/>
  <c r="AU139" i="1" s="1"/>
  <c r="AT140" i="1"/>
  <c r="AU140" i="1" s="1"/>
  <c r="AT142" i="1"/>
  <c r="AU142" i="1" s="1"/>
  <c r="AT143" i="1"/>
  <c r="AU143" i="1"/>
  <c r="AT144" i="1"/>
  <c r="AU144" i="1" s="1"/>
  <c r="AT89" i="1"/>
  <c r="AU89" i="1" s="1"/>
  <c r="AK85" i="1"/>
  <c r="AL85" i="1" s="1"/>
  <c r="AK78" i="1"/>
  <c r="AL78" i="1"/>
  <c r="AK91" i="1"/>
  <c r="AL91" i="1" s="1"/>
  <c r="AK79" i="1"/>
  <c r="AL79" i="1" s="1"/>
  <c r="AK84" i="1"/>
  <c r="AL84" i="1" s="1"/>
  <c r="AK88" i="1"/>
  <c r="AL88" i="1"/>
  <c r="AK99" i="1"/>
  <c r="AL99" i="1" s="1"/>
  <c r="AK9" i="1"/>
  <c r="AL9" i="1" s="1"/>
  <c r="AK28" i="1"/>
  <c r="AL28" i="1" s="1"/>
  <c r="AK59" i="1"/>
  <c r="AL59" i="1"/>
  <c r="AK80" i="1"/>
  <c r="AL80" i="1" s="1"/>
  <c r="AK81" i="1"/>
  <c r="AL81" i="1" s="1"/>
  <c r="AK90" i="1"/>
  <c r="AL90" i="1" s="1"/>
  <c r="AK100" i="1"/>
  <c r="AL100" i="1"/>
  <c r="AK77" i="1"/>
  <c r="AL77" i="1" s="1"/>
  <c r="AK95" i="1"/>
  <c r="AL95" i="1" s="1"/>
  <c r="AK96" i="1"/>
  <c r="AL96" i="1" s="1"/>
  <c r="AK83" i="1"/>
  <c r="AL83" i="1"/>
  <c r="AK92" i="1"/>
  <c r="AL92" i="1" s="1"/>
  <c r="AK93" i="1"/>
  <c r="AL93" i="1" s="1"/>
  <c r="AK94" i="1"/>
  <c r="AL94" i="1" s="1"/>
  <c r="AK98" i="1"/>
  <c r="AL98" i="1"/>
  <c r="AK62" i="1"/>
  <c r="AL62" i="1" s="1"/>
  <c r="AK66" i="1"/>
  <c r="AL66" i="1" s="1"/>
  <c r="AK67" i="1"/>
  <c r="AL67" i="1" s="1"/>
  <c r="AK69" i="1"/>
  <c r="AL69" i="1"/>
  <c r="AK4" i="1"/>
  <c r="AL4" i="1" s="1"/>
  <c r="AK22" i="1"/>
  <c r="AL22" i="1" s="1"/>
  <c r="AK23" i="1"/>
  <c r="AL23" i="1" s="1"/>
  <c r="AK2" i="1"/>
  <c r="AL2" i="1"/>
  <c r="AK3" i="1"/>
  <c r="AL3" i="1" s="1"/>
  <c r="AK5" i="1"/>
  <c r="AL5" i="1" s="1"/>
  <c r="AK6" i="1"/>
  <c r="AL6" i="1" s="1"/>
  <c r="AK7" i="1"/>
  <c r="AL7" i="1"/>
  <c r="AK8" i="1"/>
  <c r="AL8" i="1" s="1"/>
  <c r="AK10" i="1"/>
  <c r="AL10" i="1" s="1"/>
  <c r="AK11" i="1"/>
  <c r="AL11" i="1" s="1"/>
  <c r="AK12" i="1"/>
  <c r="AL12" i="1"/>
  <c r="AK14" i="1"/>
  <c r="AL14" i="1" s="1"/>
  <c r="AK15" i="1"/>
  <c r="AL15" i="1" s="1"/>
  <c r="AK16" i="1"/>
  <c r="AL16" i="1" s="1"/>
  <c r="AK17" i="1"/>
  <c r="AL17" i="1"/>
  <c r="AK18" i="1"/>
  <c r="AL18" i="1" s="1"/>
  <c r="AK19" i="1"/>
  <c r="AL19" i="1" s="1"/>
  <c r="AK21" i="1"/>
  <c r="AL21" i="1" s="1"/>
  <c r="AK24" i="1"/>
  <c r="AL24" i="1"/>
  <c r="AK25" i="1"/>
  <c r="AL25" i="1" s="1"/>
  <c r="AK26" i="1"/>
  <c r="AL26" i="1" s="1"/>
  <c r="AK29" i="1"/>
  <c r="AL29" i="1" s="1"/>
  <c r="AK30" i="1"/>
  <c r="AL30" i="1"/>
  <c r="AK31" i="1"/>
  <c r="AL31" i="1" s="1"/>
  <c r="AK32" i="1"/>
  <c r="AL32" i="1" s="1"/>
  <c r="AK33" i="1"/>
  <c r="AL33" i="1" s="1"/>
  <c r="AK34" i="1"/>
  <c r="AL34" i="1"/>
  <c r="AK42" i="1"/>
  <c r="AL42" i="1" s="1"/>
  <c r="AK46" i="1"/>
  <c r="AL46" i="1" s="1"/>
  <c r="AK47" i="1"/>
  <c r="AL47" i="1" s="1"/>
  <c r="AK57" i="1"/>
  <c r="AL57" i="1"/>
  <c r="AK58" i="1"/>
  <c r="AL58" i="1" s="1"/>
  <c r="AK72" i="1"/>
  <c r="AL72" i="1" s="1"/>
  <c r="AK82" i="1"/>
  <c r="AL82" i="1" s="1"/>
  <c r="AK86" i="1"/>
  <c r="AL86" i="1"/>
  <c r="AK87" i="1"/>
  <c r="AL87" i="1" s="1"/>
  <c r="AK97" i="1"/>
  <c r="AL97" i="1" s="1"/>
  <c r="AK101" i="1"/>
  <c r="AL101" i="1" s="1"/>
  <c r="AK102" i="1"/>
  <c r="AL102" i="1"/>
  <c r="AK103" i="1"/>
  <c r="AL103" i="1" s="1"/>
  <c r="AK104" i="1"/>
  <c r="AL104" i="1" s="1"/>
  <c r="AK105" i="1"/>
  <c r="AL105" i="1" s="1"/>
  <c r="AK106" i="1"/>
  <c r="AL106" i="1"/>
  <c r="AK107" i="1"/>
  <c r="AL107" i="1" s="1"/>
  <c r="AK108" i="1"/>
  <c r="AL108" i="1" s="1"/>
  <c r="AK74" i="1"/>
  <c r="AL74" i="1" s="1"/>
  <c r="AK73" i="1"/>
  <c r="AL73" i="1"/>
  <c r="AK75" i="1"/>
  <c r="AL75" i="1" s="1"/>
  <c r="AK71" i="1"/>
  <c r="AL71" i="1" s="1"/>
  <c r="AK70" i="1"/>
  <c r="AL70" i="1" s="1"/>
  <c r="AK61" i="1"/>
  <c r="AL61" i="1"/>
  <c r="AK13" i="1"/>
  <c r="AL13" i="1" s="1"/>
  <c r="AK76" i="1"/>
  <c r="AL76" i="1" s="1"/>
  <c r="AK54" i="1"/>
  <c r="AL54" i="1" s="1"/>
  <c r="AK55" i="1"/>
  <c r="AL55" i="1"/>
  <c r="AK63" i="1"/>
  <c r="AL63" i="1" s="1"/>
  <c r="AK65" i="1"/>
  <c r="AL65" i="1" s="1"/>
  <c r="AK64" i="1"/>
  <c r="AL64" i="1" s="1"/>
  <c r="AK68" i="1"/>
  <c r="AL68" i="1"/>
  <c r="AK20" i="1"/>
  <c r="AL20" i="1"/>
  <c r="AK40" i="1"/>
  <c r="AL40" i="1"/>
  <c r="AK41" i="1"/>
  <c r="AL41" i="1"/>
  <c r="AK43" i="1"/>
  <c r="AL43" i="1"/>
  <c r="AK53" i="1"/>
  <c r="AL53" i="1"/>
  <c r="AK56" i="1"/>
  <c r="AL56" i="1"/>
  <c r="AK27" i="1"/>
  <c r="AL27" i="1"/>
  <c r="AK44" i="1"/>
  <c r="AL44" i="1"/>
  <c r="AK45" i="1"/>
  <c r="AL45" i="1"/>
  <c r="AK48" i="1"/>
  <c r="AL48" i="1"/>
  <c r="AK49" i="1"/>
  <c r="AL49" i="1"/>
  <c r="AK50" i="1"/>
  <c r="AL50" i="1" s="1"/>
  <c r="AK51" i="1"/>
  <c r="AL51" i="1"/>
  <c r="AK52" i="1"/>
  <c r="AL52" i="1" s="1"/>
  <c r="AK60" i="1"/>
  <c r="AL60" i="1"/>
  <c r="AK35" i="1"/>
  <c r="AL35" i="1" s="1"/>
  <c r="AK36" i="1"/>
  <c r="AL36" i="1"/>
  <c r="AK37" i="1"/>
  <c r="AL37" i="1" s="1"/>
  <c r="AK38" i="1"/>
  <c r="AL38" i="1"/>
  <c r="AK39" i="1"/>
  <c r="AL39" i="1" s="1"/>
  <c r="AK112" i="1"/>
  <c r="AL112" i="1"/>
  <c r="AK121" i="1"/>
  <c r="AL121" i="1" s="1"/>
  <c r="AK133" i="1"/>
  <c r="AL133" i="1"/>
  <c r="AK128" i="1"/>
  <c r="AL128" i="1" s="1"/>
  <c r="AK145" i="1"/>
  <c r="AL145" i="1"/>
  <c r="AK113" i="1"/>
  <c r="AL113" i="1" s="1"/>
  <c r="AK131" i="1"/>
  <c r="AL131" i="1"/>
  <c r="AK151" i="1"/>
  <c r="AL151" i="1" s="1"/>
  <c r="AK147" i="1"/>
  <c r="AL147" i="1"/>
  <c r="AK148" i="1"/>
  <c r="AL148" i="1" s="1"/>
  <c r="AK150" i="1"/>
  <c r="AL150" i="1"/>
  <c r="AK141" i="1"/>
  <c r="AL141" i="1" s="1"/>
  <c r="AK109" i="1"/>
  <c r="AL109" i="1"/>
  <c r="AK111" i="1"/>
  <c r="AL111" i="1" s="1"/>
  <c r="AK114" i="1"/>
  <c r="AL114" i="1"/>
  <c r="AK115" i="1"/>
  <c r="AL115" i="1" s="1"/>
  <c r="AK116" i="1"/>
  <c r="AL116" i="1"/>
  <c r="AK119" i="1"/>
  <c r="AL119" i="1" s="1"/>
  <c r="AK125" i="1"/>
  <c r="AL125" i="1"/>
  <c r="AK134" i="1"/>
  <c r="AL134" i="1" s="1"/>
  <c r="AK137" i="1"/>
  <c r="AL137" i="1"/>
  <c r="AK138" i="1"/>
  <c r="AL138" i="1" s="1"/>
  <c r="AK146" i="1"/>
  <c r="AL146" i="1"/>
  <c r="AK149" i="1"/>
  <c r="AL149" i="1" s="1"/>
  <c r="AK110" i="1"/>
  <c r="AL110" i="1"/>
  <c r="AK117" i="1"/>
  <c r="AL117" i="1" s="1"/>
  <c r="AK118" i="1"/>
  <c r="AL118" i="1"/>
  <c r="AK120" i="1"/>
  <c r="AL120" i="1" s="1"/>
  <c r="AK122" i="1"/>
  <c r="AL122" i="1"/>
  <c r="AK132" i="1"/>
  <c r="AL132" i="1" s="1"/>
  <c r="AK135" i="1"/>
  <c r="AL135" i="1"/>
  <c r="AK124" i="1"/>
  <c r="AL124" i="1" s="1"/>
  <c r="AK126" i="1"/>
  <c r="AL126" i="1"/>
  <c r="AK129" i="1"/>
  <c r="AL129" i="1" s="1"/>
  <c r="AK123" i="1"/>
  <c r="AL123" i="1"/>
  <c r="AK127" i="1"/>
  <c r="AL127" i="1" s="1"/>
  <c r="AK130" i="1"/>
  <c r="AL130" i="1"/>
  <c r="AK136" i="1"/>
  <c r="AL136" i="1" s="1"/>
  <c r="AK139" i="1"/>
  <c r="AL139" i="1"/>
  <c r="AK140" i="1"/>
  <c r="AL140" i="1" s="1"/>
  <c r="AK142" i="1"/>
  <c r="AL142" i="1"/>
  <c r="AK143" i="1"/>
  <c r="AL143" i="1" s="1"/>
  <c r="AK144" i="1"/>
  <c r="AL144" i="1"/>
  <c r="AK89" i="1"/>
  <c r="AL89" i="1" s="1"/>
  <c r="AP85" i="1"/>
  <c r="AQ85" i="1"/>
  <c r="AP78" i="1"/>
  <c r="AQ78" i="1" s="1"/>
  <c r="AP91" i="1"/>
  <c r="AQ91" i="1"/>
  <c r="AP79" i="1"/>
  <c r="AQ79" i="1" s="1"/>
  <c r="AP84" i="1"/>
  <c r="AQ84" i="1"/>
  <c r="AP88" i="1"/>
  <c r="AQ88" i="1" s="1"/>
  <c r="AP99" i="1"/>
  <c r="AQ99" i="1"/>
  <c r="AP9" i="1"/>
  <c r="AQ9" i="1" s="1"/>
  <c r="AP28" i="1"/>
  <c r="AQ28" i="1"/>
  <c r="AP59" i="1"/>
  <c r="AQ59" i="1" s="1"/>
  <c r="AP80" i="1"/>
  <c r="AQ80" i="1"/>
  <c r="AP81" i="1"/>
  <c r="AQ81" i="1" s="1"/>
  <c r="AP90" i="1"/>
  <c r="AQ90" i="1"/>
  <c r="AP100" i="1"/>
  <c r="AQ100" i="1" s="1"/>
  <c r="AP77" i="1"/>
  <c r="AQ77" i="1"/>
  <c r="AP95" i="1"/>
  <c r="AQ95" i="1" s="1"/>
  <c r="AP96" i="1"/>
  <c r="AQ96" i="1"/>
  <c r="AP83" i="1"/>
  <c r="AQ83" i="1" s="1"/>
  <c r="AP92" i="1"/>
  <c r="AQ92" i="1"/>
  <c r="AP93" i="1"/>
  <c r="AQ93" i="1" s="1"/>
  <c r="AP94" i="1"/>
  <c r="AQ94" i="1"/>
  <c r="AP98" i="1"/>
  <c r="AQ98" i="1" s="1"/>
  <c r="AP62" i="1"/>
  <c r="AQ62" i="1"/>
  <c r="AP66" i="1"/>
  <c r="AQ66" i="1" s="1"/>
  <c r="AP67" i="1"/>
  <c r="AQ67" i="1"/>
  <c r="AP69" i="1"/>
  <c r="AQ69" i="1" s="1"/>
  <c r="AP4" i="1"/>
  <c r="AQ4" i="1"/>
  <c r="AP22" i="1"/>
  <c r="AQ22" i="1" s="1"/>
  <c r="AP23" i="1"/>
  <c r="AQ23" i="1"/>
  <c r="AP2" i="1"/>
  <c r="AQ2" i="1" s="1"/>
  <c r="AP3" i="1"/>
  <c r="AQ3" i="1"/>
  <c r="AP5" i="1"/>
  <c r="AQ5" i="1" s="1"/>
  <c r="AP6" i="1"/>
  <c r="AQ6" i="1"/>
  <c r="AP7" i="1"/>
  <c r="AQ7" i="1" s="1"/>
  <c r="AP8" i="1"/>
  <c r="AQ8" i="1"/>
  <c r="AP10" i="1"/>
  <c r="AQ10" i="1" s="1"/>
  <c r="AP11" i="1"/>
  <c r="AQ11" i="1"/>
  <c r="AP12" i="1"/>
  <c r="AQ12" i="1" s="1"/>
  <c r="AP14" i="1"/>
  <c r="AQ14" i="1"/>
  <c r="AP15" i="1"/>
  <c r="AQ15" i="1" s="1"/>
  <c r="AP16" i="1"/>
  <c r="AQ16" i="1"/>
  <c r="AP17" i="1"/>
  <c r="AQ17" i="1" s="1"/>
  <c r="AP18" i="1"/>
  <c r="AQ18" i="1"/>
  <c r="AP19" i="1"/>
  <c r="AQ19" i="1" s="1"/>
  <c r="AP21" i="1"/>
  <c r="AQ21" i="1"/>
  <c r="AP24" i="1"/>
  <c r="AQ24" i="1" s="1"/>
  <c r="AP25" i="1"/>
  <c r="AQ25" i="1"/>
  <c r="AP26" i="1"/>
  <c r="AQ26" i="1" s="1"/>
  <c r="AP29" i="1"/>
  <c r="AQ29" i="1" s="1"/>
  <c r="AP30" i="1"/>
  <c r="AQ30" i="1" s="1"/>
  <c r="AP31" i="1"/>
  <c r="AQ31" i="1" s="1"/>
  <c r="AP32" i="1"/>
  <c r="AQ32" i="1" s="1"/>
  <c r="AP33" i="1"/>
  <c r="AQ33" i="1" s="1"/>
  <c r="AP34" i="1"/>
  <c r="AQ34" i="1" s="1"/>
  <c r="AP42" i="1"/>
  <c r="AQ42" i="1" s="1"/>
  <c r="AP46" i="1"/>
  <c r="AQ46" i="1" s="1"/>
  <c r="AP47" i="1"/>
  <c r="AQ47" i="1" s="1"/>
  <c r="AP57" i="1"/>
  <c r="AQ57" i="1" s="1"/>
  <c r="AP58" i="1"/>
  <c r="AQ58" i="1" s="1"/>
  <c r="AP72" i="1"/>
  <c r="AQ72" i="1" s="1"/>
  <c r="AP82" i="1"/>
  <c r="AQ82" i="1" s="1"/>
  <c r="AP86" i="1"/>
  <c r="AQ86" i="1" s="1"/>
  <c r="AP87" i="1"/>
  <c r="AQ87" i="1" s="1"/>
  <c r="AP97" i="1"/>
  <c r="AQ97" i="1" s="1"/>
  <c r="AP101" i="1"/>
  <c r="AQ101" i="1" s="1"/>
  <c r="AP102" i="1"/>
  <c r="AQ102" i="1" s="1"/>
  <c r="AP103" i="1"/>
  <c r="AQ103" i="1" s="1"/>
  <c r="AP104" i="1"/>
  <c r="AQ104" i="1" s="1"/>
  <c r="AP105" i="1"/>
  <c r="AQ105" i="1" s="1"/>
  <c r="AP106" i="1"/>
  <c r="AQ106" i="1" s="1"/>
  <c r="AP107" i="1"/>
  <c r="AQ107" i="1" s="1"/>
  <c r="AP108" i="1"/>
  <c r="AQ108" i="1" s="1"/>
  <c r="AP74" i="1"/>
  <c r="AQ74" i="1" s="1"/>
  <c r="AP73" i="1"/>
  <c r="AQ73" i="1" s="1"/>
  <c r="AP75" i="1"/>
  <c r="AQ75" i="1" s="1"/>
  <c r="AP71" i="1"/>
  <c r="AQ71" i="1" s="1"/>
  <c r="AP70" i="1"/>
  <c r="AQ70" i="1" s="1"/>
  <c r="AP61" i="1"/>
  <c r="AQ61" i="1" s="1"/>
  <c r="AP13" i="1"/>
  <c r="AQ13" i="1" s="1"/>
  <c r="AP76" i="1"/>
  <c r="AQ76" i="1" s="1"/>
  <c r="AP54" i="1"/>
  <c r="AQ54" i="1" s="1"/>
  <c r="AP55" i="1"/>
  <c r="AQ55" i="1" s="1"/>
  <c r="AP63" i="1"/>
  <c r="AQ63" i="1" s="1"/>
  <c r="AP65" i="1"/>
  <c r="AQ65" i="1" s="1"/>
  <c r="AP64" i="1"/>
  <c r="AQ64" i="1" s="1"/>
  <c r="AP68" i="1"/>
  <c r="AQ68" i="1" s="1"/>
  <c r="AP20" i="1"/>
  <c r="AQ20" i="1" s="1"/>
  <c r="AP40" i="1"/>
  <c r="AQ40" i="1" s="1"/>
  <c r="AP41" i="1"/>
  <c r="AQ41" i="1" s="1"/>
  <c r="AP43" i="1"/>
  <c r="AQ43" i="1" s="1"/>
  <c r="AP53" i="1"/>
  <c r="AQ53" i="1" s="1"/>
  <c r="AP56" i="1"/>
  <c r="AQ56" i="1" s="1"/>
  <c r="AP27" i="1"/>
  <c r="AQ27" i="1" s="1"/>
  <c r="AP44" i="1"/>
  <c r="AQ44" i="1" s="1"/>
  <c r="AP45" i="1"/>
  <c r="AQ45" i="1" s="1"/>
  <c r="AP48" i="1"/>
  <c r="AQ48" i="1" s="1"/>
  <c r="AP49" i="1"/>
  <c r="AQ49" i="1" s="1"/>
  <c r="AP50" i="1"/>
  <c r="AQ50" i="1" s="1"/>
  <c r="AP51" i="1"/>
  <c r="AQ51" i="1" s="1"/>
  <c r="AP52" i="1"/>
  <c r="AQ52" i="1" s="1"/>
  <c r="AP60" i="1"/>
  <c r="AQ60" i="1" s="1"/>
  <c r="AP35" i="1"/>
  <c r="AQ35" i="1" s="1"/>
  <c r="AP36" i="1"/>
  <c r="AQ36" i="1" s="1"/>
  <c r="AP37" i="1"/>
  <c r="AQ37" i="1" s="1"/>
  <c r="AP38" i="1"/>
  <c r="AQ38" i="1" s="1"/>
  <c r="AP39" i="1"/>
  <c r="AQ39" i="1" s="1"/>
  <c r="AP112" i="1"/>
  <c r="AQ112" i="1" s="1"/>
  <c r="AP121" i="1"/>
  <c r="AQ121" i="1" s="1"/>
  <c r="AP133" i="1"/>
  <c r="AQ133" i="1" s="1"/>
  <c r="AP128" i="1"/>
  <c r="AQ128" i="1" s="1"/>
  <c r="AP145" i="1"/>
  <c r="AQ145" i="1" s="1"/>
  <c r="AP113" i="1"/>
  <c r="AQ113" i="1" s="1"/>
  <c r="AP131" i="1"/>
  <c r="AQ131" i="1" s="1"/>
  <c r="AP151" i="1"/>
  <c r="AQ151" i="1" s="1"/>
  <c r="AP147" i="1"/>
  <c r="AQ147" i="1" s="1"/>
  <c r="AP148" i="1"/>
  <c r="AQ148" i="1" s="1"/>
  <c r="AP150" i="1"/>
  <c r="AQ150" i="1" s="1"/>
  <c r="AP141" i="1"/>
  <c r="AQ141" i="1" s="1"/>
  <c r="AP109" i="1"/>
  <c r="AQ109" i="1" s="1"/>
  <c r="AP111" i="1"/>
  <c r="AQ111" i="1" s="1"/>
  <c r="AP114" i="1"/>
  <c r="AQ114" i="1" s="1"/>
  <c r="AP115" i="1"/>
  <c r="AQ115" i="1" s="1"/>
  <c r="AP116" i="1"/>
  <c r="AQ116" i="1" s="1"/>
  <c r="AP119" i="1"/>
  <c r="AQ119" i="1" s="1"/>
  <c r="AP125" i="1"/>
  <c r="AQ125" i="1" s="1"/>
  <c r="AP134" i="1"/>
  <c r="AQ134" i="1" s="1"/>
  <c r="AP137" i="1"/>
  <c r="AQ137" i="1" s="1"/>
  <c r="AP138" i="1"/>
  <c r="AQ138" i="1" s="1"/>
  <c r="AP146" i="1"/>
  <c r="AQ146" i="1" s="1"/>
  <c r="AP149" i="1"/>
  <c r="AQ149" i="1" s="1"/>
  <c r="AP110" i="1"/>
  <c r="AQ110" i="1" s="1"/>
  <c r="AP117" i="1"/>
  <c r="AQ117" i="1" s="1"/>
  <c r="AP118" i="1"/>
  <c r="AQ118" i="1" s="1"/>
  <c r="AP120" i="1"/>
  <c r="AQ120" i="1" s="1"/>
  <c r="AP122" i="1"/>
  <c r="AQ122" i="1" s="1"/>
  <c r="AP132" i="1"/>
  <c r="AQ132" i="1" s="1"/>
  <c r="AP135" i="1"/>
  <c r="AQ135" i="1" s="1"/>
  <c r="AP124" i="1"/>
  <c r="AQ124" i="1" s="1"/>
  <c r="AP126" i="1"/>
  <c r="AQ126" i="1" s="1"/>
  <c r="AP129" i="1"/>
  <c r="AQ129" i="1" s="1"/>
  <c r="AP123" i="1"/>
  <c r="AQ123" i="1" s="1"/>
  <c r="AP127" i="1"/>
  <c r="AQ127" i="1" s="1"/>
  <c r="AP130" i="1"/>
  <c r="AQ130" i="1" s="1"/>
  <c r="AP136" i="1"/>
  <c r="AQ136" i="1" s="1"/>
  <c r="AP139" i="1"/>
  <c r="AQ139" i="1" s="1"/>
  <c r="AP140" i="1"/>
  <c r="AQ140" i="1" s="1"/>
  <c r="AP142" i="1"/>
  <c r="AQ142" i="1" s="1"/>
  <c r="AP143" i="1"/>
  <c r="AQ143" i="1" s="1"/>
  <c r="AP144" i="1"/>
  <c r="AQ144" i="1" s="1"/>
  <c r="AP89" i="1"/>
  <c r="AQ89" i="1" s="1"/>
  <c r="E205" i="1"/>
  <c r="E206" i="1"/>
  <c r="E207" i="1"/>
  <c r="E208" i="1"/>
  <c r="B205" i="1"/>
  <c r="B206" i="1"/>
  <c r="B207" i="1"/>
  <c r="B208" i="1"/>
  <c r="B209" i="1"/>
  <c r="C205" i="1"/>
  <c r="C206" i="1"/>
  <c r="C209" i="1" s="1"/>
  <c r="C224" i="1" s="1"/>
  <c r="C207" i="1"/>
  <c r="C208" i="1"/>
  <c r="D205" i="1"/>
  <c r="D206" i="1"/>
  <c r="D207" i="1"/>
  <c r="D209" i="1" s="1"/>
  <c r="D224" i="1" s="1"/>
  <c r="D208" i="1"/>
  <c r="O205" i="1"/>
  <c r="O206" i="1"/>
  <c r="O209" i="1" s="1"/>
  <c r="O207" i="1"/>
  <c r="O208" i="1"/>
  <c r="P205" i="1"/>
  <c r="P206" i="1"/>
  <c r="P207" i="1"/>
  <c r="P208" i="1"/>
  <c r="P209" i="1"/>
  <c r="F205" i="1"/>
  <c r="F206" i="1"/>
  <c r="F209" i="1" s="1"/>
  <c r="F224" i="1" s="1"/>
  <c r="F207" i="1"/>
  <c r="F208" i="1"/>
  <c r="G205" i="1"/>
  <c r="G206" i="1"/>
  <c r="G207" i="1"/>
  <c r="G209" i="1" s="1"/>
  <c r="G208" i="1"/>
  <c r="H205" i="1"/>
  <c r="H206" i="1"/>
  <c r="H209" i="1" s="1"/>
  <c r="H207" i="1"/>
  <c r="H208" i="1"/>
  <c r="S205" i="1"/>
  <c r="S206" i="1"/>
  <c r="S207" i="1"/>
  <c r="S208" i="1"/>
  <c r="S209" i="1"/>
  <c r="E171" i="1"/>
  <c r="E172" i="1"/>
  <c r="E175" i="1" s="1"/>
  <c r="E173" i="1"/>
  <c r="E174" i="1"/>
  <c r="N205" i="1"/>
  <c r="N206" i="1"/>
  <c r="N207" i="1"/>
  <c r="N208" i="1"/>
  <c r="AY205" i="1"/>
  <c r="AY206" i="1"/>
  <c r="AY209" i="1" s="1"/>
  <c r="AY207" i="1"/>
  <c r="AY208" i="1"/>
  <c r="N171" i="1"/>
  <c r="N188" i="1" s="1"/>
  <c r="N172" i="1"/>
  <c r="N175" i="1" s="1"/>
  <c r="N173" i="1"/>
  <c r="N174" i="1"/>
  <c r="AY171" i="1"/>
  <c r="AY172" i="1"/>
  <c r="AY173" i="1"/>
  <c r="AY174" i="1"/>
  <c r="B173" i="1"/>
  <c r="C173" i="1"/>
  <c r="D173" i="1"/>
  <c r="O173" i="1"/>
  <c r="P173" i="1"/>
  <c r="F173" i="1"/>
  <c r="G173" i="1"/>
  <c r="S173" i="1"/>
  <c r="Q173" i="1"/>
  <c r="I173" i="1"/>
  <c r="T173" i="1"/>
  <c r="J173" i="1"/>
  <c r="K173" i="1"/>
  <c r="M173" i="1"/>
  <c r="L173" i="1"/>
  <c r="H173" i="1"/>
  <c r="M205" i="1"/>
  <c r="M206" i="1"/>
  <c r="M207" i="1"/>
  <c r="M208" i="1"/>
  <c r="M171" i="1"/>
  <c r="M172" i="1"/>
  <c r="M175" i="1" s="1"/>
  <c r="M174" i="1"/>
  <c r="Q205" i="1"/>
  <c r="Q206" i="1"/>
  <c r="Q207" i="1"/>
  <c r="Q208" i="1"/>
  <c r="B174" i="1"/>
  <c r="C174" i="1"/>
  <c r="D174" i="1"/>
  <c r="O174" i="1"/>
  <c r="P174" i="1"/>
  <c r="F174" i="1"/>
  <c r="G174" i="1"/>
  <c r="G171" i="1"/>
  <c r="G172" i="1"/>
  <c r="G175" i="1" s="1"/>
  <c r="S174" i="1"/>
  <c r="H174" i="1"/>
  <c r="Q174" i="1"/>
  <c r="Q171" i="1"/>
  <c r="Q172" i="1"/>
  <c r="Q175" i="1"/>
  <c r="Q190" i="1" s="1"/>
  <c r="J174" i="1"/>
  <c r="I174" i="1"/>
  <c r="B172" i="1"/>
  <c r="B175" i="1" s="1"/>
  <c r="B171" i="1"/>
  <c r="C172" i="1"/>
  <c r="D172" i="1"/>
  <c r="O172" i="1"/>
  <c r="P172" i="1"/>
  <c r="P189" i="1" s="1"/>
  <c r="P171" i="1"/>
  <c r="P175" i="1"/>
  <c r="F172" i="1"/>
  <c r="S172" i="1"/>
  <c r="S171" i="1"/>
  <c r="S175" i="1" s="1"/>
  <c r="H172" i="1"/>
  <c r="J172" i="1"/>
  <c r="I172" i="1"/>
  <c r="I175" i="1" s="1"/>
  <c r="I171" i="1"/>
  <c r="C171" i="1"/>
  <c r="D171" i="1"/>
  <c r="D175" i="1" s="1"/>
  <c r="D190" i="1" s="1"/>
  <c r="O171" i="1"/>
  <c r="F171" i="1"/>
  <c r="H171" i="1"/>
  <c r="J171" i="1"/>
  <c r="J175" i="1" s="1"/>
  <c r="J191" i="1" s="1"/>
  <c r="K205" i="1"/>
  <c r="K206" i="1"/>
  <c r="K207" i="1"/>
  <c r="K208" i="1"/>
  <c r="T205" i="1"/>
  <c r="T206" i="1"/>
  <c r="T207" i="1"/>
  <c r="T209" i="1" s="1"/>
  <c r="T208" i="1"/>
  <c r="L205" i="1"/>
  <c r="L206" i="1"/>
  <c r="L207" i="1"/>
  <c r="L208" i="1"/>
  <c r="I205" i="1"/>
  <c r="I206" i="1"/>
  <c r="I207" i="1"/>
  <c r="I208" i="1"/>
  <c r="J206" i="1"/>
  <c r="J208" i="1"/>
  <c r="J207" i="1"/>
  <c r="J205" i="1"/>
  <c r="K171" i="1"/>
  <c r="K172" i="1"/>
  <c r="K175" i="1" s="1"/>
  <c r="K174" i="1"/>
  <c r="T171" i="1"/>
  <c r="T172" i="1"/>
  <c r="T174" i="1"/>
  <c r="L171" i="1"/>
  <c r="L172" i="1"/>
  <c r="L174" i="1"/>
  <c r="D248" i="1"/>
  <c r="D249" i="1"/>
  <c r="D250" i="1"/>
  <c r="D251" i="1"/>
  <c r="D252" i="1"/>
  <c r="D244" i="1"/>
  <c r="D243" i="1"/>
  <c r="D246" i="1"/>
  <c r="D245" i="1"/>
  <c r="D225" i="1"/>
  <c r="F223" i="1"/>
  <c r="F225" i="1"/>
  <c r="O223" i="1"/>
  <c r="O175" i="1"/>
  <c r="O191" i="1" s="1"/>
  <c r="I191" i="1"/>
  <c r="I192" i="1"/>
  <c r="B190" i="1"/>
  <c r="B188" i="1"/>
  <c r="C175" i="1"/>
  <c r="C190" i="1"/>
  <c r="F226" i="1"/>
  <c r="P225" i="1"/>
  <c r="O225" i="1"/>
  <c r="K188" i="1"/>
  <c r="L209" i="1"/>
  <c r="L226" i="1" s="1"/>
  <c r="K209" i="1"/>
  <c r="Q209" i="1"/>
  <c r="L175" i="1"/>
  <c r="L188" i="1" s="1"/>
  <c r="I189" i="1"/>
  <c r="Q191" i="1"/>
  <c r="B225" i="1"/>
  <c r="J209" i="1"/>
  <c r="J224" i="1" s="1"/>
  <c r="L225" i="1"/>
  <c r="Q189" i="1"/>
  <c r="D188" i="1"/>
  <c r="D192" i="1" s="1"/>
  <c r="B226" i="1"/>
  <c r="G225" i="1"/>
  <c r="P224" i="1"/>
  <c r="K192" i="1"/>
  <c r="L224" i="1"/>
  <c r="L223" i="1"/>
  <c r="L227" i="1" s="1"/>
  <c r="T224" i="1"/>
  <c r="B224" i="1"/>
  <c r="S189" i="1"/>
  <c r="S191" i="1"/>
  <c r="P191" i="1"/>
  <c r="P190" i="1"/>
  <c r="S225" i="1"/>
  <c r="G223" i="1"/>
  <c r="D223" i="1"/>
  <c r="D227" i="1" s="1"/>
  <c r="T226" i="1"/>
  <c r="P192" i="1"/>
  <c r="P188" i="1"/>
  <c r="G188" i="1"/>
  <c r="J188" i="1"/>
  <c r="J192" i="1"/>
  <c r="J189" i="1"/>
  <c r="D226" i="1"/>
  <c r="L189" i="1"/>
  <c r="J223" i="1"/>
  <c r="G189" i="1"/>
  <c r="D191" i="1"/>
  <c r="J190" i="1"/>
  <c r="O189" i="1"/>
  <c r="I209" i="1"/>
  <c r="I226" i="1" s="1"/>
  <c r="T223" i="1"/>
  <c r="Q192" i="1"/>
  <c r="Q188" i="1"/>
  <c r="J225" i="1"/>
  <c r="H175" i="1"/>
  <c r="H188" i="1"/>
  <c r="F175" i="1"/>
  <c r="D189" i="1"/>
  <c r="Q226" i="1"/>
  <c r="S226" i="1"/>
  <c r="B223" i="1"/>
  <c r="B227" i="1" s="1"/>
  <c r="K189" i="1"/>
  <c r="K226" i="1"/>
  <c r="P223" i="1"/>
  <c r="P226" i="1"/>
  <c r="P227" i="1" s="1"/>
  <c r="C191" i="1"/>
  <c r="C188" i="1"/>
  <c r="C189" i="1"/>
  <c r="C192" i="1" s="1"/>
  <c r="F192" i="1"/>
  <c r="F191" i="1"/>
  <c r="F189" i="1"/>
  <c r="F190" i="1"/>
  <c r="H189" i="1"/>
  <c r="H190" i="1"/>
  <c r="H191" i="1"/>
  <c r="H225" i="1"/>
  <c r="H223" i="1"/>
  <c r="I224" i="1"/>
  <c r="I225" i="1"/>
  <c r="F188" i="1"/>
  <c r="S224" i="1"/>
  <c r="S223" i="1"/>
  <c r="C226" i="1"/>
  <c r="C223" i="1"/>
  <c r="C225" i="1"/>
  <c r="C227" i="1"/>
  <c r="D247" i="1"/>
  <c r="K191" i="1" l="1"/>
  <c r="K190" i="1"/>
  <c r="J226" i="1"/>
  <c r="S188" i="1"/>
  <c r="S192" i="1"/>
  <c r="S190" i="1"/>
  <c r="H192" i="1"/>
  <c r="L192" i="1"/>
  <c r="L191" i="1"/>
  <c r="I190" i="1"/>
  <c r="I188" i="1"/>
  <c r="M192" i="1"/>
  <c r="M188" i="1"/>
  <c r="M191" i="1"/>
  <c r="M190" i="1"/>
  <c r="AY189" i="1"/>
  <c r="N192" i="1"/>
  <c r="N190" i="1"/>
  <c r="AY225" i="1"/>
  <c r="AY223" i="1"/>
  <c r="N224" i="1"/>
  <c r="E190" i="1"/>
  <c r="E192" i="1"/>
  <c r="E188" i="1"/>
  <c r="G226" i="1"/>
  <c r="G227" i="1" s="1"/>
  <c r="G224" i="1"/>
  <c r="Q225" i="1"/>
  <c r="Q224" i="1"/>
  <c r="S227" i="1"/>
  <c r="I223" i="1"/>
  <c r="I227" i="1" s="1"/>
  <c r="L190" i="1"/>
  <c r="K224" i="1"/>
  <c r="K223" i="1"/>
  <c r="K225" i="1"/>
  <c r="F227" i="1"/>
  <c r="T175" i="1"/>
  <c r="B189" i="1"/>
  <c r="B191" i="1"/>
  <c r="H224" i="1"/>
  <c r="H227" i="1" s="1"/>
  <c r="H226" i="1"/>
  <c r="J227" i="1"/>
  <c r="Q223" i="1"/>
  <c r="O188" i="1"/>
  <c r="O192" i="1"/>
  <c r="O190" i="1"/>
  <c r="G192" i="1"/>
  <c r="G190" i="1"/>
  <c r="G191" i="1"/>
  <c r="N191" i="1"/>
  <c r="AY226" i="1"/>
  <c r="E191" i="1"/>
  <c r="O224" i="1"/>
  <c r="O227" i="1" s="1"/>
  <c r="O226" i="1"/>
  <c r="M209" i="1"/>
  <c r="N189" i="1"/>
  <c r="AY224" i="1"/>
  <c r="N209" i="1"/>
  <c r="R188" i="1"/>
  <c r="R192" i="1"/>
  <c r="R189" i="1"/>
  <c r="R190" i="1"/>
  <c r="E209" i="1"/>
  <c r="E223" i="1" s="1"/>
  <c r="T225" i="1"/>
  <c r="T227" i="1" s="1"/>
  <c r="AY175" i="1"/>
  <c r="E189" i="1"/>
  <c r="R224" i="1"/>
  <c r="M189" i="1"/>
  <c r="R209" i="1"/>
  <c r="R226" i="1" s="1"/>
  <c r="R191" i="1"/>
  <c r="AY227" i="1" l="1"/>
  <c r="M223" i="1"/>
  <c r="M225" i="1"/>
  <c r="M226" i="1"/>
  <c r="B192" i="1"/>
  <c r="K227" i="1"/>
  <c r="E224" i="1"/>
  <c r="E226" i="1"/>
  <c r="E227" i="1" s="1"/>
  <c r="Q227" i="1"/>
  <c r="R225" i="1"/>
  <c r="R223" i="1"/>
  <c r="AY191" i="1"/>
  <c r="AY192" i="1"/>
  <c r="AY190" i="1"/>
  <c r="AY188" i="1"/>
  <c r="N223" i="1"/>
  <c r="N225" i="1"/>
  <c r="E225" i="1"/>
  <c r="N226" i="1"/>
  <c r="T189" i="1"/>
  <c r="T188" i="1"/>
  <c r="T190" i="1"/>
  <c r="T192" i="1"/>
  <c r="M224" i="1"/>
  <c r="T191" i="1"/>
  <c r="N227" i="1" l="1"/>
  <c r="R227" i="1"/>
  <c r="M227" i="1"/>
</calcChain>
</file>

<file path=xl/sharedStrings.xml><?xml version="1.0" encoding="utf-8"?>
<sst xmlns="http://schemas.openxmlformats.org/spreadsheetml/2006/main" count="5595" uniqueCount="181">
  <si>
    <t xml:space="preserve">Psalm </t>
  </si>
  <si>
    <t>DA Y/N</t>
  </si>
  <si>
    <t>N</t>
  </si>
  <si>
    <t>-</t>
  </si>
  <si>
    <t>Y</t>
  </si>
  <si>
    <t>David</t>
  </si>
  <si>
    <t>x</t>
  </si>
  <si>
    <t>Sons of Korah</t>
  </si>
  <si>
    <t>Asaph</t>
  </si>
  <si>
    <t>Solomon</t>
  </si>
  <si>
    <t>Ethan the Ezrahite</t>
  </si>
  <si>
    <t>Superscription</t>
  </si>
  <si>
    <t>SupConflict</t>
  </si>
  <si>
    <t>Temple</t>
  </si>
  <si>
    <t>Davidic?</t>
  </si>
  <si>
    <t>Wilderness</t>
  </si>
  <si>
    <t>Judges</t>
  </si>
  <si>
    <t>Saul</t>
  </si>
  <si>
    <t>Early Monarchy</t>
  </si>
  <si>
    <t>Late Monarchy</t>
  </si>
  <si>
    <t>Exile</t>
  </si>
  <si>
    <t>Comment</t>
  </si>
  <si>
    <t>.</t>
  </si>
  <si>
    <t>_</t>
  </si>
  <si>
    <t>unclear</t>
  </si>
  <si>
    <t>X</t>
  </si>
  <si>
    <t>P</t>
  </si>
  <si>
    <t>T</t>
  </si>
  <si>
    <t>?</t>
  </si>
  <si>
    <t>H</t>
  </si>
  <si>
    <t>Y*.</t>
  </si>
  <si>
    <t>If David then while king not in the wilderness</t>
  </si>
  <si>
    <t>*possibly Solomon</t>
  </si>
  <si>
    <t>Pre-Babylonian prominence</t>
  </si>
  <si>
    <t>X?</t>
  </si>
  <si>
    <t>Sounds real ancient</t>
  </si>
  <si>
    <t>David is in the 3rd person</t>
  </si>
  <si>
    <t>pre-exilic?</t>
  </si>
  <si>
    <t>D=DAVID</t>
  </si>
  <si>
    <t>S=SOLOMON</t>
  </si>
  <si>
    <t>M=MOSES</t>
  </si>
  <si>
    <t>A=ASAPH</t>
  </si>
  <si>
    <t>K=SONS OF KORAH</t>
  </si>
  <si>
    <t>H=HEMAN THE EZRAHITE (KORAH)</t>
  </si>
  <si>
    <t>E=ETHAN THE EZRAHITE</t>
  </si>
  <si>
    <t>U=ANONYMOUS SUPERSCRIPTION</t>
  </si>
  <si>
    <t>-=NO SUPERSCRIPTION</t>
  </si>
  <si>
    <t>HEADERS:</t>
  </si>
  <si>
    <t>S=SUPERSCRIPTION</t>
  </si>
  <si>
    <t>C=CONFLICT BETWEEN THE SUPERSCRIPTION AND THE DATA OF THE PSALM (Y/.)</t>
  </si>
  <si>
    <t xml:space="preserve">D=DAVIDIC AUTHORSHIP: </t>
  </si>
  <si>
    <t xml:space="preserve">P=POSSIBLE; </t>
  </si>
  <si>
    <t xml:space="preserve">L=LESS POSSIBLE; </t>
  </si>
  <si>
    <t xml:space="preserve">U=UNLIKELY; </t>
  </si>
  <si>
    <t>H=HIGHLY UNLIKELY</t>
  </si>
  <si>
    <t>T=TEMPLE IN A "DAVIDIC" PSALM</t>
  </si>
  <si>
    <t>T=TEMPLE; H=HOUSE OF YAHWEH</t>
  </si>
  <si>
    <t>TIME</t>
  </si>
  <si>
    <t>WIL/W=WILDERNESS (MOSES)</t>
  </si>
  <si>
    <t>JUD/J=JUDGES</t>
  </si>
  <si>
    <t>SAU/U=SAUL</t>
  </si>
  <si>
    <t>DAV/D=DAVID</t>
  </si>
  <si>
    <t>SOL/S=SOLOMON</t>
  </si>
  <si>
    <t>EMO/M=POST-SOLOMONIC MONARCHY THRU MIDDLE OF SOUTHERN KINGDOM (SK) [EARLY MONARCHY]</t>
  </si>
  <si>
    <t>LMO/L=MONARCHY UNTIL END OF SK [LATER MONARCHY]</t>
  </si>
  <si>
    <t>EXL/E=EXILE</t>
  </si>
  <si>
    <t>PEX/P=POSTEXILIC PERIOD</t>
  </si>
  <si>
    <t>?????=UNCLEAR</t>
  </si>
  <si>
    <t>EXCLUDED TIMES:</t>
  </si>
  <si>
    <t>E=EXILE</t>
  </si>
  <si>
    <t>P=POSTEXILIC PERIOD</t>
  </si>
  <si>
    <t>REF	SUPERSC	TIME	EXCL</t>
  </si>
  <si>
    <t>Possible</t>
  </si>
  <si>
    <t>Highly Unlikely</t>
  </si>
  <si>
    <t>Likely</t>
  </si>
  <si>
    <t>Unlikely</t>
  </si>
  <si>
    <t>Heman the Ezrahite (Korah)</t>
  </si>
  <si>
    <t>Moses</t>
  </si>
  <si>
    <t>Anonymous</t>
  </si>
  <si>
    <t>God DA</t>
  </si>
  <si>
    <t>Lord DA</t>
  </si>
  <si>
    <t>Yah in Ps</t>
  </si>
  <si>
    <t>King DA</t>
  </si>
  <si>
    <t>My God</t>
  </si>
  <si>
    <t>Our God</t>
  </si>
  <si>
    <t>My God DA</t>
  </si>
  <si>
    <t>Our God DA</t>
  </si>
  <si>
    <t>Q</t>
  </si>
  <si>
    <t>Total</t>
  </si>
  <si>
    <t>OF THE 107 DIRECT ADDRESS PSALMS, RAW NUMBERS (VALUES)</t>
  </si>
  <si>
    <t>OF THE 150 PSALMS, RAW NUMBERS (CALCULATED)</t>
  </si>
  <si>
    <t>OF THE 150 PSALMS, PERCENTAGES (CALCULATED)</t>
  </si>
  <si>
    <t>OF THE 107 DIRECT ADDRESS PSALMS, RAW NUMBERS (CALCULATED)</t>
  </si>
  <si>
    <t>OF THE 107 DIRECT ADDRESS PSALMS, PERCENTAGES (CALCULATED)</t>
  </si>
  <si>
    <t>OF THE 107 DIRECT ADDRESS PSALMS, PERCENTAGES (VALUES)</t>
  </si>
  <si>
    <t>OF THE 150 PSALMS, PERCENTAGES (VALUES)</t>
  </si>
  <si>
    <t>Psalm</t>
  </si>
  <si>
    <t>MayDA</t>
  </si>
  <si>
    <t>God in Ps</t>
  </si>
  <si>
    <t>Inferior/Superior verses</t>
  </si>
  <si>
    <t>Blessing/Praise Language is often in the 3prs, but is not the same thing as a request.</t>
  </si>
  <si>
    <t>from v.2 on-jussive blessing language; v.10 is "the King" YHWH or human?</t>
  </si>
  <si>
    <t>Perhaps</t>
  </si>
  <si>
    <t>Lord in Ps</t>
  </si>
  <si>
    <t>Most direct address; no paired names</t>
  </si>
  <si>
    <t>Paired Name DA</t>
  </si>
  <si>
    <t>Dan_9</t>
  </si>
  <si>
    <t>1 Sam 1</t>
  </si>
  <si>
    <t>3prsDA</t>
  </si>
  <si>
    <t>YHWH DA</t>
  </si>
  <si>
    <t>YHWH in Ps</t>
  </si>
  <si>
    <t>YHWH our God (indirect?);Lord our God</t>
  </si>
  <si>
    <t>YHWH the Warrior</t>
  </si>
  <si>
    <t>YHWH DA &amp; Adonai DA, DA Pss</t>
  </si>
  <si>
    <t>YHWH &amp; Adonai, of 150</t>
  </si>
  <si>
    <t>YHWH DA &amp; Elohim DA, DA Pss</t>
  </si>
  <si>
    <t>YHWH &amp; Elohim of 150</t>
  </si>
  <si>
    <t>YHWH the Lord; YHWH my God</t>
  </si>
  <si>
    <t xml:space="preserve">vv.6b-20 curse upon enemies, but probably direct address tYHWH. However, the subject of the jussives is the enemy and his associates, not YHWH. </t>
  </si>
  <si>
    <t>YHWH the Lord</t>
  </si>
  <si>
    <t>YHWH our God</t>
  </si>
  <si>
    <t>YHWH my God</t>
  </si>
  <si>
    <t>YHWH Most High</t>
  </si>
  <si>
    <t>YHWH God the Warrior, the God of Israel</t>
  </si>
  <si>
    <t>YHWH God the Warrior</t>
  </si>
  <si>
    <t>Lord YHWH the Warrior</t>
  </si>
  <si>
    <t xml:space="preserve">Lord YHWH </t>
  </si>
  <si>
    <t>Lord my God</t>
  </si>
  <si>
    <t>YHWH the Warrior; YHWH the Warrior, My King and my God; YHWH God the Warrior; God of Jacob; YHWH the Warrior</t>
  </si>
  <si>
    <t>God of Jacob</t>
  </si>
  <si>
    <t>a lot of "may x,y,z" when there is not direct address tGod</t>
  </si>
  <si>
    <t>Yah Lord</t>
  </si>
  <si>
    <t>my God, King</t>
  </si>
  <si>
    <t>YHWH our Lord</t>
  </si>
  <si>
    <t>God the Warrior; YHWH God the Warrior</t>
  </si>
  <si>
    <t>Possible Date</t>
  </si>
  <si>
    <t>Postexilic</t>
  </si>
  <si>
    <t>Not Exilic</t>
  </si>
  <si>
    <t>Not Post-exilic</t>
  </si>
  <si>
    <t>Unclear</t>
  </si>
  <si>
    <t>Most High DA</t>
  </si>
  <si>
    <t>Yah DA</t>
  </si>
  <si>
    <t>SUMMARY STATISTICS</t>
  </si>
  <si>
    <t>Y=YES, N=NO, Q=QUESTION MARK, _=N/A</t>
  </si>
  <si>
    <t>Mixed DA</t>
  </si>
  <si>
    <t>Monarchy</t>
  </si>
  <si>
    <t>MonarchyCalc</t>
  </si>
  <si>
    <t>Pre-SolCalc</t>
  </si>
  <si>
    <t>PreSolomon</t>
  </si>
  <si>
    <t>Exilic/Postexilic Calc</t>
  </si>
  <si>
    <t>Exilic/Postexilic</t>
  </si>
  <si>
    <t>Pre-Temple</t>
  </si>
  <si>
    <t>Pre-Exilic</t>
  </si>
  <si>
    <t>MonarchyOrPostexilic</t>
  </si>
  <si>
    <t>Pre-Or-Postexilic</t>
  </si>
  <si>
    <t>KingLordDA</t>
  </si>
  <si>
    <t>1 Kgs 1</t>
  </si>
  <si>
    <t>May/LetDA</t>
  </si>
  <si>
    <t>Your/his servant</t>
  </si>
  <si>
    <t>1 Sam 27</t>
  </si>
  <si>
    <t>Confirmed Formal</t>
  </si>
  <si>
    <t>Comments Formal</t>
  </si>
  <si>
    <t>Jussive, possibly not 3rd person DA</t>
  </si>
  <si>
    <t>Many imperatives, and quite straightforward</t>
  </si>
  <si>
    <t>semi-formal</t>
  </si>
  <si>
    <t>Maybe</t>
  </si>
  <si>
    <t>National in character</t>
  </si>
  <si>
    <t>Possibly Formal</t>
  </si>
  <si>
    <t>NA</t>
  </si>
  <si>
    <t>YHWH/YAH</t>
  </si>
  <si>
    <t>God, My G, Our G</t>
  </si>
  <si>
    <t>Lord, King, Most High</t>
  </si>
  <si>
    <t>Combined Name Groups, out of 107</t>
  </si>
  <si>
    <t>Y (107)</t>
  </si>
  <si>
    <t>N (43)</t>
  </si>
  <si>
    <t>YHWH/YAH (80)</t>
  </si>
  <si>
    <t>Lord, King, Most High (29)</t>
  </si>
  <si>
    <t>Paired Name DA (23)</t>
  </si>
  <si>
    <t>Your/his servant (14)</t>
  </si>
  <si>
    <t>3prsDA (5)</t>
  </si>
  <si>
    <t>God, My G, Our G (64)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</si>
</sst>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6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20"/>
      <name val="Arial"/>
      <family val="2"/>
    </font>
    <font>
      <sz val="20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4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0" borderId="0" xfId="0" applyFill="1"/>
    <xf numFmtId="0" fontId="0" fillId="5" borderId="0" xfId="0" applyFill="1"/>
    <xf numFmtId="0" fontId="0" fillId="6" borderId="0" xfId="0" applyFill="1"/>
    <xf numFmtId="0" fontId="0" fillId="7" borderId="0" xfId="0" applyFill="1"/>
    <xf numFmtId="0" fontId="1" fillId="8" borderId="0" xfId="0" applyFont="1" applyFill="1"/>
    <xf numFmtId="0" fontId="1" fillId="7" borderId="0" xfId="0" applyFont="1" applyFill="1"/>
    <xf numFmtId="0" fontId="1" fillId="4" borderId="0" xfId="0" applyFont="1" applyFill="1"/>
    <xf numFmtId="0" fontId="0" fillId="9" borderId="0" xfId="0" applyFill="1"/>
    <xf numFmtId="0" fontId="0" fillId="8" borderId="0" xfId="0" applyFill="1"/>
    <xf numFmtId="0" fontId="1" fillId="0" borderId="0" xfId="0" applyFont="1" applyFill="1"/>
    <xf numFmtId="164" fontId="0" fillId="0" borderId="0" xfId="0" applyNumberFormat="1" applyFill="1"/>
    <xf numFmtId="164" fontId="1" fillId="0" borderId="0" xfId="0" applyNumberFormat="1" applyFont="1" applyFill="1"/>
    <xf numFmtId="0" fontId="0" fillId="10" borderId="0" xfId="0" applyFill="1"/>
    <xf numFmtId="0" fontId="1" fillId="10" borderId="0" xfId="0" applyFont="1" applyFill="1"/>
    <xf numFmtId="0" fontId="0" fillId="0" borderId="0" xfId="0" applyFill="1" applyAlignment="1"/>
    <xf numFmtId="0" fontId="0" fillId="11" borderId="0" xfId="0" applyFill="1"/>
    <xf numFmtId="0" fontId="0" fillId="12" borderId="0" xfId="0" applyFill="1"/>
    <xf numFmtId="0" fontId="3" fillId="0" borderId="0" xfId="0" applyFont="1" applyFill="1"/>
    <xf numFmtId="0" fontId="4" fillId="10" borderId="0" xfId="0" applyFont="1" applyFill="1"/>
    <xf numFmtId="0" fontId="5" fillId="10" borderId="0" xfId="0" applyFont="1" applyFill="1"/>
    <xf numFmtId="0" fontId="3" fillId="8" borderId="0" xfId="0" applyFont="1" applyFill="1"/>
    <xf numFmtId="0" fontId="3" fillId="10" borderId="0" xfId="0" applyFont="1" applyFill="1"/>
    <xf numFmtId="9" fontId="0" fillId="0" borderId="0" xfId="0" applyNumberFormat="1" applyFill="1"/>
    <xf numFmtId="9" fontId="0" fillId="13" borderId="0" xfId="0" applyNumberFormat="1" applyFill="1"/>
    <xf numFmtId="9" fontId="3" fillId="13" borderId="0" xfId="0" applyNumberFormat="1" applyFont="1" applyFill="1"/>
    <xf numFmtId="9" fontId="0" fillId="0" borderId="0" xfId="0" applyNumberFormat="1"/>
    <xf numFmtId="9" fontId="1" fillId="13" borderId="0" xfId="0" applyNumberFormat="1" applyFont="1" applyFill="1"/>
    <xf numFmtId="9" fontId="1" fillId="0" borderId="0" xfId="0" applyNumberFormat="1" applyFont="1" applyFill="1"/>
    <xf numFmtId="9" fontId="3" fillId="0" borderId="0" xfId="0" applyNumberFormat="1" applyFont="1" applyFill="1"/>
    <xf numFmtId="9" fontId="0" fillId="14" borderId="0" xfId="0" applyNumberFormat="1" applyFill="1"/>
    <xf numFmtId="9" fontId="1" fillId="14" borderId="0" xfId="0" applyNumberFormat="1" applyFont="1" applyFill="1"/>
    <xf numFmtId="9" fontId="3" fillId="14" borderId="0" xfId="0" applyNumberFormat="1" applyFont="1" applyFill="1"/>
    <xf numFmtId="9" fontId="0" fillId="8" borderId="0" xfId="0" applyNumberFormat="1" applyFill="1"/>
    <xf numFmtId="9" fontId="0" fillId="10" borderId="0" xfId="0" applyNumberFormat="1" applyFill="1"/>
    <xf numFmtId="9" fontId="0" fillId="15" borderId="0" xfId="0" applyNumberFormat="1" applyFill="1"/>
    <xf numFmtId="9" fontId="0" fillId="4" borderId="0" xfId="0" applyNumberFormat="1" applyFill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Graphs!$A$2</c:f>
              <c:strCache>
                <c:ptCount val="1"/>
                <c:pt idx="0">
                  <c:v>Y</c:v>
                </c:pt>
              </c:strCache>
            </c:strRef>
          </c:tx>
          <c:invertIfNegative val="0"/>
          <c:cat>
            <c:strRef>
              <c:f>Graphs!$B$1:$N$1</c:f>
              <c:strCache>
                <c:ptCount val="13"/>
                <c:pt idx="0">
                  <c:v>DA Y/N</c:v>
                </c:pt>
                <c:pt idx="1">
                  <c:v>Mixed DA</c:v>
                </c:pt>
                <c:pt idx="2">
                  <c:v>YHWH DA</c:v>
                </c:pt>
                <c:pt idx="3">
                  <c:v>Yah DA</c:v>
                </c:pt>
                <c:pt idx="4">
                  <c:v>God DA</c:v>
                </c:pt>
                <c:pt idx="5">
                  <c:v>My God DA</c:v>
                </c:pt>
                <c:pt idx="6">
                  <c:v>Our God DA</c:v>
                </c:pt>
                <c:pt idx="7">
                  <c:v>Lord DA</c:v>
                </c:pt>
                <c:pt idx="8">
                  <c:v>King DA</c:v>
                </c:pt>
                <c:pt idx="9">
                  <c:v>Most High DA</c:v>
                </c:pt>
                <c:pt idx="10">
                  <c:v>Paired Name DA</c:v>
                </c:pt>
                <c:pt idx="11">
                  <c:v>Your/his servant</c:v>
                </c:pt>
                <c:pt idx="12">
                  <c:v>3prsDA</c:v>
                </c:pt>
              </c:strCache>
            </c:strRef>
          </c:cat>
          <c:val>
            <c:numRef>
              <c:f>Graphs!$B$2:$N$2</c:f>
              <c:numCache>
                <c:formatCode>General</c:formatCode>
                <c:ptCount val="13"/>
                <c:pt idx="0">
                  <c:v>107</c:v>
                </c:pt>
                <c:pt idx="1">
                  <c:v>83</c:v>
                </c:pt>
                <c:pt idx="2">
                  <c:v>78</c:v>
                </c:pt>
                <c:pt idx="3">
                  <c:v>2</c:v>
                </c:pt>
                <c:pt idx="4">
                  <c:v>64</c:v>
                </c:pt>
                <c:pt idx="5">
                  <c:v>22</c:v>
                </c:pt>
                <c:pt idx="6">
                  <c:v>2</c:v>
                </c:pt>
                <c:pt idx="7">
                  <c:v>24</c:v>
                </c:pt>
                <c:pt idx="8">
                  <c:v>3</c:v>
                </c:pt>
                <c:pt idx="9">
                  <c:v>2</c:v>
                </c:pt>
                <c:pt idx="10">
                  <c:v>23</c:v>
                </c:pt>
                <c:pt idx="11">
                  <c:v>14</c:v>
                </c:pt>
                <c:pt idx="12">
                  <c:v>5</c:v>
                </c:pt>
              </c:numCache>
            </c:numRef>
          </c:val>
        </c:ser>
        <c:ser>
          <c:idx val="1"/>
          <c:order val="1"/>
          <c:tx>
            <c:strRef>
              <c:f>Graphs!$A$3</c:f>
              <c:strCache>
                <c:ptCount val="1"/>
                <c:pt idx="0">
                  <c:v>N</c:v>
                </c:pt>
              </c:strCache>
            </c:strRef>
          </c:tx>
          <c:invertIfNegative val="0"/>
          <c:cat>
            <c:strRef>
              <c:f>Graphs!$B$1:$N$1</c:f>
              <c:strCache>
                <c:ptCount val="13"/>
                <c:pt idx="0">
                  <c:v>DA Y/N</c:v>
                </c:pt>
                <c:pt idx="1">
                  <c:v>Mixed DA</c:v>
                </c:pt>
                <c:pt idx="2">
                  <c:v>YHWH DA</c:v>
                </c:pt>
                <c:pt idx="3">
                  <c:v>Yah DA</c:v>
                </c:pt>
                <c:pt idx="4">
                  <c:v>God DA</c:v>
                </c:pt>
                <c:pt idx="5">
                  <c:v>My God DA</c:v>
                </c:pt>
                <c:pt idx="6">
                  <c:v>Our God DA</c:v>
                </c:pt>
                <c:pt idx="7">
                  <c:v>Lord DA</c:v>
                </c:pt>
                <c:pt idx="8">
                  <c:v>King DA</c:v>
                </c:pt>
                <c:pt idx="9">
                  <c:v>Most High DA</c:v>
                </c:pt>
                <c:pt idx="10">
                  <c:v>Paired Name DA</c:v>
                </c:pt>
                <c:pt idx="11">
                  <c:v>Your/his servant</c:v>
                </c:pt>
                <c:pt idx="12">
                  <c:v>3prsDA</c:v>
                </c:pt>
              </c:strCache>
            </c:strRef>
          </c:cat>
          <c:val>
            <c:numRef>
              <c:f>Graphs!$B$3:$N$3</c:f>
              <c:numCache>
                <c:formatCode>General</c:formatCode>
                <c:ptCount val="13"/>
                <c:pt idx="0">
                  <c:v>43</c:v>
                </c:pt>
                <c:pt idx="1">
                  <c:v>24</c:v>
                </c:pt>
                <c:pt idx="2">
                  <c:v>27</c:v>
                </c:pt>
                <c:pt idx="3">
                  <c:v>105</c:v>
                </c:pt>
                <c:pt idx="4">
                  <c:v>42</c:v>
                </c:pt>
                <c:pt idx="5">
                  <c:v>84</c:v>
                </c:pt>
                <c:pt idx="6">
                  <c:v>104</c:v>
                </c:pt>
                <c:pt idx="7">
                  <c:v>83</c:v>
                </c:pt>
                <c:pt idx="8">
                  <c:v>104</c:v>
                </c:pt>
                <c:pt idx="9">
                  <c:v>105</c:v>
                </c:pt>
                <c:pt idx="10">
                  <c:v>84</c:v>
                </c:pt>
                <c:pt idx="11">
                  <c:v>93</c:v>
                </c:pt>
                <c:pt idx="12">
                  <c:v>101</c:v>
                </c:pt>
              </c:numCache>
            </c:numRef>
          </c:val>
        </c:ser>
        <c:ser>
          <c:idx val="2"/>
          <c:order val="2"/>
          <c:tx>
            <c:strRef>
              <c:f>Graphs!$A$4</c:f>
              <c:strCache>
                <c:ptCount val="1"/>
                <c:pt idx="0">
                  <c:v>Q</c:v>
                </c:pt>
              </c:strCache>
            </c:strRef>
          </c:tx>
          <c:invertIfNegative val="0"/>
          <c:cat>
            <c:strRef>
              <c:f>Graphs!$B$1:$N$1</c:f>
              <c:strCache>
                <c:ptCount val="13"/>
                <c:pt idx="0">
                  <c:v>DA Y/N</c:v>
                </c:pt>
                <c:pt idx="1">
                  <c:v>Mixed DA</c:v>
                </c:pt>
                <c:pt idx="2">
                  <c:v>YHWH DA</c:v>
                </c:pt>
                <c:pt idx="3">
                  <c:v>Yah DA</c:v>
                </c:pt>
                <c:pt idx="4">
                  <c:v>God DA</c:v>
                </c:pt>
                <c:pt idx="5">
                  <c:v>My God DA</c:v>
                </c:pt>
                <c:pt idx="6">
                  <c:v>Our God DA</c:v>
                </c:pt>
                <c:pt idx="7">
                  <c:v>Lord DA</c:v>
                </c:pt>
                <c:pt idx="8">
                  <c:v>King DA</c:v>
                </c:pt>
                <c:pt idx="9">
                  <c:v>Most High DA</c:v>
                </c:pt>
                <c:pt idx="10">
                  <c:v>Paired Name DA</c:v>
                </c:pt>
                <c:pt idx="11">
                  <c:v>Your/his servant</c:v>
                </c:pt>
                <c:pt idx="12">
                  <c:v>3prsDA</c:v>
                </c:pt>
              </c:strCache>
            </c:strRef>
          </c:cat>
          <c:val>
            <c:numRef>
              <c:f>Graphs!$B$4:$N$4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</c:numCache>
            </c:numRef>
          </c:val>
        </c:ser>
        <c:ser>
          <c:idx val="3"/>
          <c:order val="3"/>
          <c:tx>
            <c:strRef>
              <c:f>Graphs!$A$5</c:f>
              <c:strCache>
                <c:ptCount val="1"/>
                <c:pt idx="0">
                  <c:v>NA</c:v>
                </c:pt>
              </c:strCache>
            </c:strRef>
          </c:tx>
          <c:invertIfNegative val="0"/>
          <c:cat>
            <c:strRef>
              <c:f>Graphs!$B$1:$N$1</c:f>
              <c:strCache>
                <c:ptCount val="13"/>
                <c:pt idx="0">
                  <c:v>DA Y/N</c:v>
                </c:pt>
                <c:pt idx="1">
                  <c:v>Mixed DA</c:v>
                </c:pt>
                <c:pt idx="2">
                  <c:v>YHWH DA</c:v>
                </c:pt>
                <c:pt idx="3">
                  <c:v>Yah DA</c:v>
                </c:pt>
                <c:pt idx="4">
                  <c:v>God DA</c:v>
                </c:pt>
                <c:pt idx="5">
                  <c:v>My God DA</c:v>
                </c:pt>
                <c:pt idx="6">
                  <c:v>Our God DA</c:v>
                </c:pt>
                <c:pt idx="7">
                  <c:v>Lord DA</c:v>
                </c:pt>
                <c:pt idx="8">
                  <c:v>King DA</c:v>
                </c:pt>
                <c:pt idx="9">
                  <c:v>Most High DA</c:v>
                </c:pt>
                <c:pt idx="10">
                  <c:v>Paired Name DA</c:v>
                </c:pt>
                <c:pt idx="11">
                  <c:v>Your/his servant</c:v>
                </c:pt>
                <c:pt idx="12">
                  <c:v>3prsDA</c:v>
                </c:pt>
              </c:strCache>
            </c:strRef>
          </c:cat>
          <c:val>
            <c:numRef>
              <c:f>Graphs!$B$5:$N$5</c:f>
              <c:numCache>
                <c:formatCode>General</c:formatCode>
                <c:ptCount val="13"/>
                <c:pt idx="0">
                  <c:v>0</c:v>
                </c:pt>
                <c:pt idx="1">
                  <c:v>43</c:v>
                </c:pt>
                <c:pt idx="2">
                  <c:v>43</c:v>
                </c:pt>
                <c:pt idx="3">
                  <c:v>43</c:v>
                </c:pt>
                <c:pt idx="4">
                  <c:v>43</c:v>
                </c:pt>
                <c:pt idx="5">
                  <c:v>43</c:v>
                </c:pt>
                <c:pt idx="6">
                  <c:v>43</c:v>
                </c:pt>
                <c:pt idx="7">
                  <c:v>43</c:v>
                </c:pt>
                <c:pt idx="8">
                  <c:v>43</c:v>
                </c:pt>
                <c:pt idx="9">
                  <c:v>43</c:v>
                </c:pt>
                <c:pt idx="10">
                  <c:v>43</c:v>
                </c:pt>
                <c:pt idx="11">
                  <c:v>43</c:v>
                </c:pt>
                <c:pt idx="12">
                  <c:v>43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9719040"/>
        <c:axId val="59720832"/>
      </c:barChart>
      <c:catAx>
        <c:axId val="59719040"/>
        <c:scaling>
          <c:orientation val="minMax"/>
        </c:scaling>
        <c:delete val="0"/>
        <c:axPos val="b"/>
        <c:majorTickMark val="out"/>
        <c:minorTickMark val="none"/>
        <c:tickLblPos val="nextTo"/>
        <c:crossAx val="59720832"/>
        <c:crosses val="autoZero"/>
        <c:auto val="1"/>
        <c:lblAlgn val="ctr"/>
        <c:lblOffset val="100"/>
        <c:noMultiLvlLbl val="0"/>
      </c:catAx>
      <c:valAx>
        <c:axId val="5972083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971904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Graphs!$A$2</c:f>
              <c:strCache>
                <c:ptCount val="1"/>
                <c:pt idx="0">
                  <c:v>Y</c:v>
                </c:pt>
              </c:strCache>
            </c:strRef>
          </c:tx>
          <c:invertIfNegative val="0"/>
          <c:cat>
            <c:strRef>
              <c:f>Graphs!$B$1:$N$1</c:f>
              <c:strCache>
                <c:ptCount val="13"/>
                <c:pt idx="0">
                  <c:v>DA Y/N</c:v>
                </c:pt>
                <c:pt idx="1">
                  <c:v>Mixed DA</c:v>
                </c:pt>
                <c:pt idx="2">
                  <c:v>YHWH DA</c:v>
                </c:pt>
                <c:pt idx="3">
                  <c:v>Yah DA</c:v>
                </c:pt>
                <c:pt idx="4">
                  <c:v>God DA</c:v>
                </c:pt>
                <c:pt idx="5">
                  <c:v>My God DA</c:v>
                </c:pt>
                <c:pt idx="6">
                  <c:v>Our God DA</c:v>
                </c:pt>
                <c:pt idx="7">
                  <c:v>Lord DA</c:v>
                </c:pt>
                <c:pt idx="8">
                  <c:v>King DA</c:v>
                </c:pt>
                <c:pt idx="9">
                  <c:v>Most High DA</c:v>
                </c:pt>
                <c:pt idx="10">
                  <c:v>Paired Name DA</c:v>
                </c:pt>
                <c:pt idx="11">
                  <c:v>Your/his servant</c:v>
                </c:pt>
                <c:pt idx="12">
                  <c:v>3prsDA</c:v>
                </c:pt>
              </c:strCache>
            </c:strRef>
          </c:cat>
          <c:val>
            <c:numRef>
              <c:f>Graphs!$B$2:$N$2</c:f>
              <c:numCache>
                <c:formatCode>General</c:formatCode>
                <c:ptCount val="13"/>
                <c:pt idx="0">
                  <c:v>107</c:v>
                </c:pt>
                <c:pt idx="1">
                  <c:v>83</c:v>
                </c:pt>
                <c:pt idx="2">
                  <c:v>78</c:v>
                </c:pt>
                <c:pt idx="3">
                  <c:v>2</c:v>
                </c:pt>
                <c:pt idx="4">
                  <c:v>64</c:v>
                </c:pt>
                <c:pt idx="5">
                  <c:v>22</c:v>
                </c:pt>
                <c:pt idx="6">
                  <c:v>2</c:v>
                </c:pt>
                <c:pt idx="7">
                  <c:v>24</c:v>
                </c:pt>
                <c:pt idx="8">
                  <c:v>3</c:v>
                </c:pt>
                <c:pt idx="9">
                  <c:v>2</c:v>
                </c:pt>
                <c:pt idx="10">
                  <c:v>23</c:v>
                </c:pt>
                <c:pt idx="11">
                  <c:v>14</c:v>
                </c:pt>
                <c:pt idx="12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9761408"/>
        <c:axId val="59762944"/>
      </c:barChart>
      <c:catAx>
        <c:axId val="59761408"/>
        <c:scaling>
          <c:orientation val="minMax"/>
        </c:scaling>
        <c:delete val="0"/>
        <c:axPos val="b"/>
        <c:majorTickMark val="out"/>
        <c:minorTickMark val="none"/>
        <c:tickLblPos val="nextTo"/>
        <c:crossAx val="59762944"/>
        <c:crosses val="autoZero"/>
        <c:auto val="1"/>
        <c:lblAlgn val="ctr"/>
        <c:lblOffset val="100"/>
        <c:noMultiLvlLbl val="0"/>
      </c:catAx>
      <c:valAx>
        <c:axId val="5976294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976140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Lbls>
            <c:numFmt formatCode="General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Graphs!$S$1:$X$1</c:f>
              <c:strCache>
                <c:ptCount val="6"/>
                <c:pt idx="0">
                  <c:v>YHWH/YAH</c:v>
                </c:pt>
                <c:pt idx="1">
                  <c:v>God, My G, Our G</c:v>
                </c:pt>
                <c:pt idx="2">
                  <c:v>Lord, King, Most High</c:v>
                </c:pt>
                <c:pt idx="3">
                  <c:v>Paired Name DA</c:v>
                </c:pt>
                <c:pt idx="4">
                  <c:v>Your/his servant</c:v>
                </c:pt>
                <c:pt idx="5">
                  <c:v>3prsDA</c:v>
                </c:pt>
              </c:strCache>
            </c:strRef>
          </c:cat>
          <c:val>
            <c:numRef>
              <c:f>Graphs!$S$2:$X$2</c:f>
              <c:numCache>
                <c:formatCode>General</c:formatCode>
                <c:ptCount val="6"/>
                <c:pt idx="0">
                  <c:v>80</c:v>
                </c:pt>
                <c:pt idx="1">
                  <c:v>64</c:v>
                </c:pt>
                <c:pt idx="2">
                  <c:v>29</c:v>
                </c:pt>
                <c:pt idx="3">
                  <c:v>23</c:v>
                </c:pt>
                <c:pt idx="4">
                  <c:v>14</c:v>
                </c:pt>
                <c:pt idx="5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0565760"/>
        <c:axId val="60567552"/>
      </c:barChart>
      <c:catAx>
        <c:axId val="60565760"/>
        <c:scaling>
          <c:orientation val="minMax"/>
        </c:scaling>
        <c:delete val="0"/>
        <c:axPos val="b"/>
        <c:majorTickMark val="out"/>
        <c:minorTickMark val="none"/>
        <c:tickLblPos val="nextTo"/>
        <c:crossAx val="60567552"/>
        <c:crosses val="autoZero"/>
        <c:auto val="1"/>
        <c:lblAlgn val="ctr"/>
        <c:lblOffset val="100"/>
        <c:noMultiLvlLbl val="0"/>
      </c:catAx>
      <c:valAx>
        <c:axId val="6056755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056576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Graphs!$AC$1</c:f>
              <c:strCache>
                <c:ptCount val="1"/>
                <c:pt idx="0">
                  <c:v>DA Y/N</c:v>
                </c:pt>
              </c:strCache>
            </c:strRef>
          </c:tx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Graphs!$AB$2:$AB$3</c:f>
              <c:strCache>
                <c:ptCount val="2"/>
                <c:pt idx="0">
                  <c:v>Y (107)</c:v>
                </c:pt>
                <c:pt idx="1">
                  <c:v>N (43)</c:v>
                </c:pt>
              </c:strCache>
            </c:strRef>
          </c:cat>
          <c:val>
            <c:numRef>
              <c:f>Graphs!$AC$2:$AC$3</c:f>
              <c:numCache>
                <c:formatCode>General</c:formatCode>
                <c:ptCount val="2"/>
                <c:pt idx="0">
                  <c:v>107</c:v>
                </c:pt>
                <c:pt idx="1">
                  <c:v>43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DA Terms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Graphs!$AI$1:$AN$1</c:f>
              <c:strCache>
                <c:ptCount val="6"/>
                <c:pt idx="0">
                  <c:v>YHWH/YAH (80)</c:v>
                </c:pt>
                <c:pt idx="1">
                  <c:v>God, My G, Our G (64)</c:v>
                </c:pt>
                <c:pt idx="2">
                  <c:v>Lord, King, Most High (29)</c:v>
                </c:pt>
                <c:pt idx="3">
                  <c:v>Paired Name DA (23)</c:v>
                </c:pt>
                <c:pt idx="4">
                  <c:v>Your/his servant (14)</c:v>
                </c:pt>
                <c:pt idx="5">
                  <c:v>3prsDA (5)</c:v>
                </c:pt>
              </c:strCache>
            </c:strRef>
          </c:cat>
          <c:val>
            <c:numRef>
              <c:f>Graphs!$AI$2:$AN$2</c:f>
              <c:numCache>
                <c:formatCode>General</c:formatCode>
                <c:ptCount val="6"/>
                <c:pt idx="0">
                  <c:v>80</c:v>
                </c:pt>
                <c:pt idx="1">
                  <c:v>64</c:v>
                </c:pt>
                <c:pt idx="2">
                  <c:v>29</c:v>
                </c:pt>
                <c:pt idx="3">
                  <c:v>23</c:v>
                </c:pt>
                <c:pt idx="4">
                  <c:v>14</c:v>
                </c:pt>
                <c:pt idx="5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7</xdr:row>
      <xdr:rowOff>41910</xdr:rowOff>
    </xdr:from>
    <xdr:to>
      <xdr:col>7</xdr:col>
      <xdr:colOff>533400</xdr:colOff>
      <xdr:row>23</xdr:row>
      <xdr:rowOff>102870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175260</xdr:colOff>
      <xdr:row>7</xdr:row>
      <xdr:rowOff>64770</xdr:rowOff>
    </xdr:from>
    <xdr:to>
      <xdr:col>15</xdr:col>
      <xdr:colOff>480060</xdr:colOff>
      <xdr:row>23</xdr:row>
      <xdr:rowOff>125730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17</xdr:col>
      <xdr:colOff>144780</xdr:colOff>
      <xdr:row>6</xdr:row>
      <xdr:rowOff>34290</xdr:rowOff>
    </xdr:from>
    <xdr:to>
      <xdr:col>24</xdr:col>
      <xdr:colOff>449580</xdr:colOff>
      <xdr:row>22</xdr:row>
      <xdr:rowOff>95250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586740</xdr:colOff>
      <xdr:row>5</xdr:row>
      <xdr:rowOff>57150</xdr:rowOff>
    </xdr:from>
    <xdr:to>
      <xdr:col>32</xdr:col>
      <xdr:colOff>495300</xdr:colOff>
      <xdr:row>21</xdr:row>
      <xdr:rowOff>118110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33</xdr:col>
      <xdr:colOff>396240</xdr:colOff>
      <xdr:row>5</xdr:row>
      <xdr:rowOff>49530</xdr:rowOff>
    </xdr:from>
    <xdr:to>
      <xdr:col>41</xdr:col>
      <xdr:colOff>91440</xdr:colOff>
      <xdr:row>21</xdr:row>
      <xdr:rowOff>110490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4283"/>
  <sheetViews>
    <sheetView workbookViewId="0">
      <pane xSplit="4" ySplit="1" topLeftCell="E208" activePane="bottomRight" state="frozen"/>
      <selection pane="topRight" activeCell="E1" sqref="E1"/>
      <selection pane="bottomLeft" activeCell="A2" sqref="A2"/>
      <selection pane="bottomRight" activeCell="L189" sqref="L189"/>
    </sheetView>
  </sheetViews>
  <sheetFormatPr defaultRowHeight="13.2" x14ac:dyDescent="0.25"/>
  <cols>
    <col min="1" max="1" width="6.88671875" style="1" bestFit="1" customWidth="1"/>
    <col min="2" max="2" width="7.33203125" style="11" customWidth="1"/>
    <col min="3" max="3" width="9.109375" style="2"/>
    <col min="4" max="4" width="9.88671875" style="7" customWidth="1"/>
    <col min="5" max="5" width="7.44140625" style="5" customWidth="1"/>
    <col min="6" max="6" width="7.5546875" style="2" customWidth="1"/>
    <col min="7" max="7" width="10.6640625" style="10" customWidth="1"/>
    <col min="8" max="8" width="11.109375" style="5" customWidth="1"/>
    <col min="9" max="9" width="7.6640625" style="3" customWidth="1"/>
    <col min="10" max="10" width="7.88671875" style="7" customWidth="1"/>
    <col min="11" max="11" width="12.5546875" style="4" customWidth="1"/>
    <col min="12" max="12" width="14.6640625" style="7" customWidth="1"/>
    <col min="13" max="13" width="16.109375" style="7" customWidth="1"/>
    <col min="14" max="14" width="7.33203125" style="4" customWidth="1"/>
    <col min="15" max="15" width="11.33203125" style="5" customWidth="1"/>
    <col min="16" max="16" width="9.109375" style="7"/>
    <col min="17" max="17" width="9.33203125" style="4" customWidth="1"/>
    <col min="18" max="18" width="7.5546875" style="7" customWidth="1"/>
    <col min="19" max="19" width="8" style="10" customWidth="1"/>
    <col min="20" max="20" width="9.44140625" style="3" customWidth="1"/>
    <col min="21" max="21" width="14.109375" style="7" customWidth="1"/>
    <col min="22" max="22" width="11.5546875" customWidth="1"/>
    <col min="23" max="23" width="6.33203125" customWidth="1"/>
    <col min="24" max="25" width="9.44140625" style="4" customWidth="1"/>
    <col min="26" max="26" width="26.109375" style="4" customWidth="1"/>
    <col min="27" max="27" width="11.88671875" customWidth="1"/>
    <col min="28" max="28" width="12.5546875" bestFit="1" customWidth="1"/>
    <col min="29" max="29" width="7.6640625" hidden="1" customWidth="1"/>
    <col min="30" max="30" width="7" hidden="1" customWidth="1"/>
    <col min="31" max="32" width="7.6640625" hidden="1" customWidth="1"/>
    <col min="33" max="33" width="10.33203125" hidden="1" customWidth="1"/>
    <col min="34" max="34" width="6.88671875" hidden="1" customWidth="1"/>
    <col min="35" max="35" width="4.6640625" hidden="1" customWidth="1"/>
    <col min="36" max="36" width="5.44140625" hidden="1" customWidth="1"/>
    <col min="37" max="37" width="12.6640625" hidden="1" customWidth="1"/>
    <col min="38" max="38" width="11.109375" hidden="1" customWidth="1"/>
    <col min="39" max="39" width="8.33203125" hidden="1" customWidth="1"/>
    <col min="40" max="40" width="9.109375" hidden="1" customWidth="1"/>
    <col min="41" max="42" width="13.44140625" hidden="1" customWidth="1"/>
    <col min="43" max="43" width="9.109375" hidden="1" customWidth="1"/>
    <col min="44" max="44" width="5.109375" hidden="1" customWidth="1"/>
    <col min="45" max="47" width="8.6640625" hidden="1" customWidth="1"/>
    <col min="48" max="48" width="8.33203125" hidden="1" customWidth="1"/>
    <col min="49" max="49" width="9.6640625" hidden="1" customWidth="1"/>
    <col min="50" max="50" width="9.109375" hidden="1" customWidth="1"/>
    <col min="51" max="51" width="8" style="4" customWidth="1"/>
    <col min="52" max="52" width="14.109375" style="6" customWidth="1"/>
    <col min="53" max="53" width="15.33203125" customWidth="1"/>
  </cols>
  <sheetData>
    <row r="1" spans="1:81" s="4" customFormat="1" x14ac:dyDescent="0.25">
      <c r="A1" s="1" t="s">
        <v>0</v>
      </c>
      <c r="B1" s="11" t="s">
        <v>1</v>
      </c>
      <c r="C1" s="2" t="s">
        <v>144</v>
      </c>
      <c r="D1" s="12" t="s">
        <v>109</v>
      </c>
      <c r="E1" s="7" t="s">
        <v>141</v>
      </c>
      <c r="F1" s="2" t="s">
        <v>79</v>
      </c>
      <c r="G1" s="10" t="s">
        <v>85</v>
      </c>
      <c r="H1" s="5" t="s">
        <v>86</v>
      </c>
      <c r="I1" s="3" t="s">
        <v>80</v>
      </c>
      <c r="J1" s="7" t="s">
        <v>82</v>
      </c>
      <c r="K1" s="2" t="s">
        <v>140</v>
      </c>
      <c r="L1" s="5" t="s">
        <v>105</v>
      </c>
      <c r="M1" s="20" t="s">
        <v>158</v>
      </c>
      <c r="N1" s="2" t="s">
        <v>108</v>
      </c>
      <c r="O1" s="5" t="s">
        <v>110</v>
      </c>
      <c r="P1" s="7" t="s">
        <v>81</v>
      </c>
      <c r="Q1" s="4" t="s">
        <v>98</v>
      </c>
      <c r="R1" s="7" t="s">
        <v>83</v>
      </c>
      <c r="S1" s="10" t="s">
        <v>84</v>
      </c>
      <c r="T1" s="16" t="s">
        <v>103</v>
      </c>
      <c r="U1" s="7" t="s">
        <v>105</v>
      </c>
      <c r="V1" s="4" t="s">
        <v>21</v>
      </c>
      <c r="W1" s="1" t="s">
        <v>96</v>
      </c>
      <c r="X1" s="4" t="s">
        <v>167</v>
      </c>
      <c r="Y1" s="4" t="s">
        <v>160</v>
      </c>
      <c r="Z1" s="4" t="s">
        <v>161</v>
      </c>
      <c r="AA1" t="s">
        <v>11</v>
      </c>
      <c r="AB1" s="4" t="s">
        <v>135</v>
      </c>
      <c r="AC1" t="s">
        <v>12</v>
      </c>
      <c r="AD1" t="s">
        <v>13</v>
      </c>
      <c r="AE1" t="s">
        <v>14</v>
      </c>
      <c r="AF1" t="s">
        <v>139</v>
      </c>
      <c r="AG1" t="s">
        <v>15</v>
      </c>
      <c r="AH1" t="s">
        <v>16</v>
      </c>
      <c r="AI1" t="s">
        <v>17</v>
      </c>
      <c r="AJ1" t="s">
        <v>5</v>
      </c>
      <c r="AK1" t="s">
        <v>147</v>
      </c>
      <c r="AL1" t="s">
        <v>148</v>
      </c>
      <c r="AM1" t="s">
        <v>9</v>
      </c>
      <c r="AN1" t="s">
        <v>18</v>
      </c>
      <c r="AO1" t="s">
        <v>19</v>
      </c>
      <c r="AP1" t="s">
        <v>146</v>
      </c>
      <c r="AQ1" t="s">
        <v>145</v>
      </c>
      <c r="AR1" t="s">
        <v>20</v>
      </c>
      <c r="AS1" t="s">
        <v>136</v>
      </c>
      <c r="AT1" t="s">
        <v>149</v>
      </c>
      <c r="AU1" t="s">
        <v>150</v>
      </c>
      <c r="AV1" t="s">
        <v>137</v>
      </c>
      <c r="AW1" t="s">
        <v>138</v>
      </c>
      <c r="AX1" s="4" t="s">
        <v>21</v>
      </c>
      <c r="AY1" s="4" t="s">
        <v>157</v>
      </c>
    </row>
    <row r="2" spans="1:81" s="4" customFormat="1" x14ac:dyDescent="0.25">
      <c r="A2" s="1">
        <v>3</v>
      </c>
      <c r="B2" s="11" t="s">
        <v>4</v>
      </c>
      <c r="C2" s="2" t="s">
        <v>4</v>
      </c>
      <c r="D2" s="12" t="s">
        <v>4</v>
      </c>
      <c r="E2" s="7" t="s">
        <v>2</v>
      </c>
      <c r="F2" s="2" t="s">
        <v>4</v>
      </c>
      <c r="G2" s="10" t="s">
        <v>4</v>
      </c>
      <c r="H2" s="5" t="s">
        <v>2</v>
      </c>
      <c r="I2" s="3" t="s">
        <v>2</v>
      </c>
      <c r="J2" s="7" t="s">
        <v>2</v>
      </c>
      <c r="K2" s="2" t="s">
        <v>2</v>
      </c>
      <c r="L2" s="5" t="s">
        <v>2</v>
      </c>
      <c r="M2" s="20" t="s">
        <v>2</v>
      </c>
      <c r="N2" s="2" t="s">
        <v>2</v>
      </c>
      <c r="O2" s="5" t="s">
        <v>4</v>
      </c>
      <c r="P2" s="7" t="s">
        <v>2</v>
      </c>
      <c r="Q2" s="2" t="s">
        <v>4</v>
      </c>
      <c r="R2" s="9" t="s">
        <v>4</v>
      </c>
      <c r="S2" s="10" t="s">
        <v>2</v>
      </c>
      <c r="T2" s="16" t="s">
        <v>2</v>
      </c>
      <c r="U2" s="7"/>
      <c r="W2" s="1">
        <v>3</v>
      </c>
      <c r="X2" s="18" t="s">
        <v>2</v>
      </c>
      <c r="AA2" t="s">
        <v>5</v>
      </c>
      <c r="AB2" s="4" t="s">
        <v>151</v>
      </c>
      <c r="AC2"/>
      <c r="AD2" t="s">
        <v>22</v>
      </c>
      <c r="AE2" t="s">
        <v>72</v>
      </c>
      <c r="AF2"/>
      <c r="AG2" t="s">
        <v>22</v>
      </c>
      <c r="AH2" t="s">
        <v>22</v>
      </c>
      <c r="AI2" t="s">
        <v>22</v>
      </c>
      <c r="AJ2" t="s">
        <v>25</v>
      </c>
      <c r="AK2">
        <f t="shared" ref="AK2:AK33" si="0">COUNTIF(AG2:AJ2,"X")</f>
        <v>1</v>
      </c>
      <c r="AL2" t="str">
        <f t="shared" ref="AL2:AL33" si="1">IF(AK2&gt;0,"X","_")</f>
        <v>X</v>
      </c>
      <c r="AM2" t="s">
        <v>23</v>
      </c>
      <c r="AN2" t="s">
        <v>23</v>
      </c>
      <c r="AO2" t="s">
        <v>23</v>
      </c>
      <c r="AP2">
        <f t="shared" ref="AP2:AP33" si="2">COUNTIF(AM2:AO2,"X")</f>
        <v>0</v>
      </c>
      <c r="AQ2" t="str">
        <f t="shared" ref="AQ2:AQ33" si="3">IF(AP2&gt;0,"X","_")</f>
        <v>_</v>
      </c>
      <c r="AR2"/>
      <c r="AS2"/>
      <c r="AT2">
        <f t="shared" ref="AT2:AT33" si="4">COUNTIF(AR2:AS2,"X")</f>
        <v>0</v>
      </c>
      <c r="AU2" t="str">
        <f t="shared" ref="AU2:AU33" si="5">IF(AT2&gt;0,"X","_")</f>
        <v>_</v>
      </c>
      <c r="AV2"/>
      <c r="AW2"/>
    </row>
    <row r="3" spans="1:81" s="4" customFormat="1" x14ac:dyDescent="0.25">
      <c r="A3" s="1">
        <v>4</v>
      </c>
      <c r="B3" s="11" t="s">
        <v>4</v>
      </c>
      <c r="C3" s="2" t="s">
        <v>4</v>
      </c>
      <c r="D3" s="12" t="s">
        <v>4</v>
      </c>
      <c r="E3" s="7" t="s">
        <v>2</v>
      </c>
      <c r="F3" s="2" t="s">
        <v>4</v>
      </c>
      <c r="G3" s="10" t="s">
        <v>2</v>
      </c>
      <c r="H3" s="5" t="s">
        <v>2</v>
      </c>
      <c r="I3" s="3" t="s">
        <v>2</v>
      </c>
      <c r="J3" s="7" t="s">
        <v>2</v>
      </c>
      <c r="K3" s="2" t="s">
        <v>2</v>
      </c>
      <c r="L3" s="5" t="s">
        <v>2</v>
      </c>
      <c r="M3" s="20" t="s">
        <v>2</v>
      </c>
      <c r="N3" s="2" t="s">
        <v>2</v>
      </c>
      <c r="O3" s="5" t="s">
        <v>4</v>
      </c>
      <c r="P3" s="7" t="s">
        <v>2</v>
      </c>
      <c r="Q3" s="2" t="s">
        <v>4</v>
      </c>
      <c r="R3" s="9" t="s">
        <v>2</v>
      </c>
      <c r="S3" s="10" t="s">
        <v>2</v>
      </c>
      <c r="T3" s="16" t="s">
        <v>2</v>
      </c>
      <c r="U3" s="7"/>
      <c r="W3" s="1">
        <v>4</v>
      </c>
      <c r="X3" s="18" t="s">
        <v>2</v>
      </c>
      <c r="AA3" t="s">
        <v>5</v>
      </c>
      <c r="AB3" s="4" t="s">
        <v>151</v>
      </c>
      <c r="AC3"/>
      <c r="AD3" t="s">
        <v>22</v>
      </c>
      <c r="AE3" t="s">
        <v>72</v>
      </c>
      <c r="AF3" t="s">
        <v>25</v>
      </c>
      <c r="AG3" t="s">
        <v>25</v>
      </c>
      <c r="AH3" t="s">
        <v>23</v>
      </c>
      <c r="AI3" t="s">
        <v>23</v>
      </c>
      <c r="AJ3" t="s">
        <v>23</v>
      </c>
      <c r="AK3">
        <f t="shared" si="0"/>
        <v>1</v>
      </c>
      <c r="AL3" t="str">
        <f t="shared" si="1"/>
        <v>X</v>
      </c>
      <c r="AM3" t="s">
        <v>23</v>
      </c>
      <c r="AN3" t="s">
        <v>23</v>
      </c>
      <c r="AO3" t="s">
        <v>23</v>
      </c>
      <c r="AP3">
        <f t="shared" si="2"/>
        <v>0</v>
      </c>
      <c r="AQ3" t="str">
        <f t="shared" si="3"/>
        <v>_</v>
      </c>
      <c r="AR3"/>
      <c r="AS3"/>
      <c r="AT3">
        <f t="shared" si="4"/>
        <v>0</v>
      </c>
      <c r="AU3" t="str">
        <f t="shared" si="5"/>
        <v>_</v>
      </c>
      <c r="AV3" t="s">
        <v>25</v>
      </c>
      <c r="AW3"/>
      <c r="AX3" s="4" t="s">
        <v>24</v>
      </c>
    </row>
    <row r="4" spans="1:81" s="4" customFormat="1" x14ac:dyDescent="0.25">
      <c r="A4" s="1">
        <v>5</v>
      </c>
      <c r="B4" s="11" t="s">
        <v>4</v>
      </c>
      <c r="C4" s="2" t="s">
        <v>2</v>
      </c>
      <c r="D4" s="12" t="s">
        <v>4</v>
      </c>
      <c r="E4" s="7" t="s">
        <v>2</v>
      </c>
      <c r="F4" s="2" t="s">
        <v>4</v>
      </c>
      <c r="G4" s="10" t="s">
        <v>4</v>
      </c>
      <c r="H4" s="5" t="s">
        <v>2</v>
      </c>
      <c r="I4" s="3" t="s">
        <v>2</v>
      </c>
      <c r="J4" s="7" t="s">
        <v>4</v>
      </c>
      <c r="K4" s="2" t="s">
        <v>2</v>
      </c>
      <c r="L4" s="5" t="s">
        <v>2</v>
      </c>
      <c r="M4" s="20" t="s">
        <v>2</v>
      </c>
      <c r="N4" s="2" t="s">
        <v>2</v>
      </c>
      <c r="O4" s="5" t="s">
        <v>4</v>
      </c>
      <c r="P4" s="7" t="s">
        <v>2</v>
      </c>
      <c r="Q4" s="2" t="s">
        <v>4</v>
      </c>
      <c r="R4" s="9" t="s">
        <v>4</v>
      </c>
      <c r="S4" s="10" t="s">
        <v>2</v>
      </c>
      <c r="T4" s="16" t="s">
        <v>2</v>
      </c>
      <c r="U4" s="7"/>
      <c r="W4" s="1">
        <v>5</v>
      </c>
      <c r="X4" s="18" t="s">
        <v>2</v>
      </c>
      <c r="AA4" t="s">
        <v>5</v>
      </c>
      <c r="AB4" s="4" t="s">
        <v>153</v>
      </c>
      <c r="AC4" t="s">
        <v>4</v>
      </c>
      <c r="AD4" t="s">
        <v>27</v>
      </c>
      <c r="AE4" t="s">
        <v>75</v>
      </c>
      <c r="AF4"/>
      <c r="AG4" t="s">
        <v>22</v>
      </c>
      <c r="AH4" t="s">
        <v>22</v>
      </c>
      <c r="AI4" t="s">
        <v>22</v>
      </c>
      <c r="AJ4" t="s">
        <v>22</v>
      </c>
      <c r="AK4">
        <f t="shared" si="0"/>
        <v>0</v>
      </c>
      <c r="AL4" t="str">
        <f t="shared" si="1"/>
        <v>_</v>
      </c>
      <c r="AM4" t="s">
        <v>25</v>
      </c>
      <c r="AN4" t="s">
        <v>25</v>
      </c>
      <c r="AO4" t="s">
        <v>25</v>
      </c>
      <c r="AP4">
        <f t="shared" si="2"/>
        <v>3</v>
      </c>
      <c r="AQ4" t="str">
        <f t="shared" si="3"/>
        <v>X</v>
      </c>
      <c r="AR4"/>
      <c r="AS4" t="s">
        <v>25</v>
      </c>
      <c r="AT4">
        <f t="shared" si="4"/>
        <v>1</v>
      </c>
      <c r="AU4" t="str">
        <f t="shared" si="5"/>
        <v>X</v>
      </c>
      <c r="AV4" t="s">
        <v>25</v>
      </c>
      <c r="AW4"/>
    </row>
    <row r="5" spans="1:81" s="4" customFormat="1" x14ac:dyDescent="0.25">
      <c r="A5" s="1">
        <v>6</v>
      </c>
      <c r="B5" s="11" t="s">
        <v>4</v>
      </c>
      <c r="C5" s="2" t="s">
        <v>4</v>
      </c>
      <c r="D5" s="12" t="s">
        <v>4</v>
      </c>
      <c r="E5" s="7" t="s">
        <v>2</v>
      </c>
      <c r="F5" s="2" t="s">
        <v>2</v>
      </c>
      <c r="G5" s="10" t="s">
        <v>2</v>
      </c>
      <c r="H5" s="5" t="s">
        <v>2</v>
      </c>
      <c r="I5" s="3" t="s">
        <v>2</v>
      </c>
      <c r="J5" s="7" t="s">
        <v>2</v>
      </c>
      <c r="K5" s="2" t="s">
        <v>2</v>
      </c>
      <c r="L5" s="5" t="s">
        <v>2</v>
      </c>
      <c r="M5" s="20" t="s">
        <v>2</v>
      </c>
      <c r="N5" s="2" t="s">
        <v>2</v>
      </c>
      <c r="O5" s="5" t="s">
        <v>4</v>
      </c>
      <c r="P5" s="7" t="s">
        <v>2</v>
      </c>
      <c r="Q5" s="2" t="s">
        <v>2</v>
      </c>
      <c r="R5" s="9" t="s">
        <v>2</v>
      </c>
      <c r="S5" s="10" t="s">
        <v>2</v>
      </c>
      <c r="T5" s="16" t="s">
        <v>2</v>
      </c>
      <c r="U5" s="7"/>
      <c r="W5" s="1">
        <v>6</v>
      </c>
      <c r="X5" s="18" t="s">
        <v>2</v>
      </c>
      <c r="AA5" t="s">
        <v>5</v>
      </c>
      <c r="AB5" s="4" t="s">
        <v>139</v>
      </c>
      <c r="AC5"/>
      <c r="AD5" t="s">
        <v>22</v>
      </c>
      <c r="AE5" t="s">
        <v>72</v>
      </c>
      <c r="AF5" t="s">
        <v>25</v>
      </c>
      <c r="AG5" t="s">
        <v>23</v>
      </c>
      <c r="AH5" t="s">
        <v>23</v>
      </c>
      <c r="AI5" t="s">
        <v>23</v>
      </c>
      <c r="AJ5" t="s">
        <v>23</v>
      </c>
      <c r="AK5">
        <f t="shared" si="0"/>
        <v>0</v>
      </c>
      <c r="AL5" t="str">
        <f t="shared" si="1"/>
        <v>_</v>
      </c>
      <c r="AM5" t="s">
        <v>23</v>
      </c>
      <c r="AN5" t="s">
        <v>23</v>
      </c>
      <c r="AO5" t="s">
        <v>23</v>
      </c>
      <c r="AP5">
        <f t="shared" si="2"/>
        <v>0</v>
      </c>
      <c r="AQ5" t="str">
        <f t="shared" si="3"/>
        <v>_</v>
      </c>
      <c r="AR5"/>
      <c r="AS5"/>
      <c r="AT5">
        <f t="shared" si="4"/>
        <v>0</v>
      </c>
      <c r="AU5" t="str">
        <f t="shared" si="5"/>
        <v>_</v>
      </c>
      <c r="AV5"/>
      <c r="AW5"/>
      <c r="AX5" s="4" t="s">
        <v>24</v>
      </c>
    </row>
    <row r="6" spans="1:81" s="4" customFormat="1" x14ac:dyDescent="0.25">
      <c r="A6" s="1">
        <v>7</v>
      </c>
      <c r="B6" s="11" t="s">
        <v>4</v>
      </c>
      <c r="C6" s="2" t="s">
        <v>4</v>
      </c>
      <c r="D6" s="12" t="s">
        <v>4</v>
      </c>
      <c r="E6" s="7" t="s">
        <v>2</v>
      </c>
      <c r="F6" s="2" t="s">
        <v>4</v>
      </c>
      <c r="G6" s="10" t="s">
        <v>4</v>
      </c>
      <c r="H6" s="5" t="s">
        <v>2</v>
      </c>
      <c r="I6" s="3" t="s">
        <v>2</v>
      </c>
      <c r="J6" s="7" t="s">
        <v>2</v>
      </c>
      <c r="K6" s="2" t="s">
        <v>2</v>
      </c>
      <c r="L6" s="5" t="s">
        <v>4</v>
      </c>
      <c r="M6" s="20" t="s">
        <v>2</v>
      </c>
      <c r="N6" s="2" t="s">
        <v>2</v>
      </c>
      <c r="O6" s="5" t="s">
        <v>4</v>
      </c>
      <c r="P6" s="7" t="s">
        <v>2</v>
      </c>
      <c r="Q6" s="2" t="s">
        <v>4</v>
      </c>
      <c r="R6" s="9" t="s">
        <v>4</v>
      </c>
      <c r="S6" s="10" t="s">
        <v>2</v>
      </c>
      <c r="T6" s="16" t="s">
        <v>2</v>
      </c>
      <c r="U6" s="7" t="s">
        <v>121</v>
      </c>
      <c r="W6" s="1">
        <v>7</v>
      </c>
      <c r="X6" s="18" t="s">
        <v>2</v>
      </c>
      <c r="AA6" t="s">
        <v>5</v>
      </c>
      <c r="AB6" s="4" t="s">
        <v>139</v>
      </c>
      <c r="AC6"/>
      <c r="AD6" t="s">
        <v>22</v>
      </c>
      <c r="AE6" t="s">
        <v>72</v>
      </c>
      <c r="AF6" t="s">
        <v>25</v>
      </c>
      <c r="AG6" t="s">
        <v>23</v>
      </c>
      <c r="AH6" t="s">
        <v>23</v>
      </c>
      <c r="AI6" t="s">
        <v>23</v>
      </c>
      <c r="AJ6" t="s">
        <v>23</v>
      </c>
      <c r="AK6">
        <f t="shared" si="0"/>
        <v>0</v>
      </c>
      <c r="AL6" t="str">
        <f t="shared" si="1"/>
        <v>_</v>
      </c>
      <c r="AM6" t="s">
        <v>23</v>
      </c>
      <c r="AN6" t="s">
        <v>23</v>
      </c>
      <c r="AO6" t="s">
        <v>23</v>
      </c>
      <c r="AP6">
        <f t="shared" si="2"/>
        <v>0</v>
      </c>
      <c r="AQ6" t="str">
        <f t="shared" si="3"/>
        <v>_</v>
      </c>
      <c r="AR6"/>
      <c r="AS6"/>
      <c r="AT6">
        <f t="shared" si="4"/>
        <v>0</v>
      </c>
      <c r="AU6" t="str">
        <f t="shared" si="5"/>
        <v>_</v>
      </c>
      <c r="AV6" t="s">
        <v>25</v>
      </c>
      <c r="AW6"/>
      <c r="AX6" s="4" t="s">
        <v>24</v>
      </c>
    </row>
    <row r="7" spans="1:81" s="4" customFormat="1" x14ac:dyDescent="0.25">
      <c r="A7" s="1">
        <v>8</v>
      </c>
      <c r="B7" s="11" t="s">
        <v>4</v>
      </c>
      <c r="C7" s="2" t="s">
        <v>2</v>
      </c>
      <c r="D7" s="12" t="s">
        <v>4</v>
      </c>
      <c r="E7" s="7" t="s">
        <v>2</v>
      </c>
      <c r="F7" s="2" t="s">
        <v>2</v>
      </c>
      <c r="G7" s="10" t="s">
        <v>2</v>
      </c>
      <c r="H7" s="5" t="s">
        <v>2</v>
      </c>
      <c r="I7" s="3" t="s">
        <v>4</v>
      </c>
      <c r="J7" s="7" t="s">
        <v>2</v>
      </c>
      <c r="K7" s="2" t="s">
        <v>2</v>
      </c>
      <c r="L7" s="5" t="s">
        <v>4</v>
      </c>
      <c r="M7" s="20" t="s">
        <v>2</v>
      </c>
      <c r="N7" s="2" t="s">
        <v>2</v>
      </c>
      <c r="O7" s="5" t="s">
        <v>4</v>
      </c>
      <c r="P7" s="7" t="s">
        <v>2</v>
      </c>
      <c r="Q7" s="2" t="s">
        <v>4</v>
      </c>
      <c r="R7" s="9" t="s">
        <v>2</v>
      </c>
      <c r="S7" s="10" t="s">
        <v>2</v>
      </c>
      <c r="T7" s="16" t="s">
        <v>4</v>
      </c>
      <c r="U7" s="7" t="s">
        <v>133</v>
      </c>
      <c r="W7" s="1">
        <v>8</v>
      </c>
      <c r="X7" s="18" t="s">
        <v>2</v>
      </c>
      <c r="AA7" t="s">
        <v>5</v>
      </c>
      <c r="AB7" s="4" t="s">
        <v>139</v>
      </c>
      <c r="AC7"/>
      <c r="AD7" t="s">
        <v>22</v>
      </c>
      <c r="AE7" t="s">
        <v>72</v>
      </c>
      <c r="AF7" t="s">
        <v>25</v>
      </c>
      <c r="AG7" t="s">
        <v>23</v>
      </c>
      <c r="AH7" t="s">
        <v>23</v>
      </c>
      <c r="AI7" t="s">
        <v>23</v>
      </c>
      <c r="AJ7" t="s">
        <v>23</v>
      </c>
      <c r="AK7">
        <f t="shared" si="0"/>
        <v>0</v>
      </c>
      <c r="AL7" t="str">
        <f t="shared" si="1"/>
        <v>_</v>
      </c>
      <c r="AM7" t="s">
        <v>23</v>
      </c>
      <c r="AN7" t="s">
        <v>23</v>
      </c>
      <c r="AO7" t="s">
        <v>23</v>
      </c>
      <c r="AP7">
        <f t="shared" si="2"/>
        <v>0</v>
      </c>
      <c r="AQ7" t="str">
        <f t="shared" si="3"/>
        <v>_</v>
      </c>
      <c r="AR7"/>
      <c r="AS7"/>
      <c r="AT7">
        <f t="shared" si="4"/>
        <v>0</v>
      </c>
      <c r="AU7" t="str">
        <f t="shared" si="5"/>
        <v>_</v>
      </c>
      <c r="AV7"/>
      <c r="AW7"/>
      <c r="AX7" s="4" t="s">
        <v>24</v>
      </c>
    </row>
    <row r="8" spans="1:81" s="4" customFormat="1" x14ac:dyDescent="0.25">
      <c r="A8" s="1">
        <v>9</v>
      </c>
      <c r="B8" s="11" t="s">
        <v>4</v>
      </c>
      <c r="C8" s="2" t="s">
        <v>4</v>
      </c>
      <c r="D8" s="12" t="s">
        <v>4</v>
      </c>
      <c r="E8" s="7" t="s">
        <v>2</v>
      </c>
      <c r="F8" s="2" t="s">
        <v>2</v>
      </c>
      <c r="G8" s="10" t="s">
        <v>2</v>
      </c>
      <c r="H8" s="5" t="s">
        <v>2</v>
      </c>
      <c r="I8" s="3" t="s">
        <v>2</v>
      </c>
      <c r="J8" s="7" t="s">
        <v>2</v>
      </c>
      <c r="K8" s="2" t="s">
        <v>4</v>
      </c>
      <c r="L8" s="5" t="s">
        <v>2</v>
      </c>
      <c r="M8" s="20" t="s">
        <v>2</v>
      </c>
      <c r="N8" s="2" t="s">
        <v>2</v>
      </c>
      <c r="O8" s="5" t="s">
        <v>4</v>
      </c>
      <c r="P8" s="7" t="s">
        <v>2</v>
      </c>
      <c r="Q8" s="2" t="s">
        <v>4</v>
      </c>
      <c r="R8" s="9" t="s">
        <v>2</v>
      </c>
      <c r="S8" s="10" t="s">
        <v>2</v>
      </c>
      <c r="T8" s="16" t="s">
        <v>2</v>
      </c>
      <c r="U8" s="7"/>
      <c r="W8" s="1">
        <v>9</v>
      </c>
      <c r="X8" s="18" t="s">
        <v>2</v>
      </c>
      <c r="AA8" t="s">
        <v>5</v>
      </c>
      <c r="AB8" s="4" t="s">
        <v>152</v>
      </c>
      <c r="AC8"/>
      <c r="AD8" t="s">
        <v>22</v>
      </c>
      <c r="AE8" t="s">
        <v>74</v>
      </c>
      <c r="AF8"/>
      <c r="AG8" t="s">
        <v>22</v>
      </c>
      <c r="AH8" t="s">
        <v>22</v>
      </c>
      <c r="AI8" t="s">
        <v>22</v>
      </c>
      <c r="AJ8" t="s">
        <v>25</v>
      </c>
      <c r="AK8">
        <f t="shared" si="0"/>
        <v>1</v>
      </c>
      <c r="AL8" t="str">
        <f t="shared" si="1"/>
        <v>X</v>
      </c>
      <c r="AM8" t="s">
        <v>25</v>
      </c>
      <c r="AN8" t="s">
        <v>25</v>
      </c>
      <c r="AO8" t="s">
        <v>25</v>
      </c>
      <c r="AP8">
        <f t="shared" si="2"/>
        <v>3</v>
      </c>
      <c r="AQ8" t="str">
        <f t="shared" si="3"/>
        <v>X</v>
      </c>
      <c r="AR8"/>
      <c r="AS8"/>
      <c r="AT8">
        <f t="shared" si="4"/>
        <v>0</v>
      </c>
      <c r="AU8" t="str">
        <f t="shared" si="5"/>
        <v>_</v>
      </c>
      <c r="AV8" t="s">
        <v>25</v>
      </c>
      <c r="AW8"/>
    </row>
    <row r="9" spans="1:81" s="4" customFormat="1" x14ac:dyDescent="0.25">
      <c r="A9" s="1">
        <v>10</v>
      </c>
      <c r="B9" s="11" t="s">
        <v>4</v>
      </c>
      <c r="C9" s="2" t="s">
        <v>4</v>
      </c>
      <c r="D9" s="12" t="s">
        <v>4</v>
      </c>
      <c r="E9" s="7" t="s">
        <v>2</v>
      </c>
      <c r="F9" s="2" t="s">
        <v>4</v>
      </c>
      <c r="G9" s="10" t="s">
        <v>2</v>
      </c>
      <c r="H9" s="5" t="s">
        <v>2</v>
      </c>
      <c r="I9" s="3" t="s">
        <v>2</v>
      </c>
      <c r="J9" s="7" t="s">
        <v>2</v>
      </c>
      <c r="K9" s="2" t="s">
        <v>2</v>
      </c>
      <c r="L9" s="5" t="s">
        <v>2</v>
      </c>
      <c r="M9" s="20" t="s">
        <v>2</v>
      </c>
      <c r="N9" s="2" t="s">
        <v>2</v>
      </c>
      <c r="O9" s="5" t="s">
        <v>4</v>
      </c>
      <c r="P9" s="7" t="s">
        <v>2</v>
      </c>
      <c r="Q9" s="2" t="s">
        <v>4</v>
      </c>
      <c r="R9" s="9" t="s">
        <v>2</v>
      </c>
      <c r="S9" s="10" t="s">
        <v>2</v>
      </c>
      <c r="T9" s="16" t="s">
        <v>2</v>
      </c>
      <c r="U9" s="7"/>
      <c r="W9" s="1">
        <v>10</v>
      </c>
      <c r="X9" s="18" t="s">
        <v>2</v>
      </c>
      <c r="AA9" t="s">
        <v>3</v>
      </c>
      <c r="AB9" s="4" t="s">
        <v>139</v>
      </c>
      <c r="AC9"/>
      <c r="AD9" t="s">
        <v>22</v>
      </c>
      <c r="AE9" t="s">
        <v>22</v>
      </c>
      <c r="AF9" t="s">
        <v>25</v>
      </c>
      <c r="AG9" t="s">
        <v>23</v>
      </c>
      <c r="AH9" t="s">
        <v>23</v>
      </c>
      <c r="AI9" t="s">
        <v>23</v>
      </c>
      <c r="AJ9" t="s">
        <v>23</v>
      </c>
      <c r="AK9">
        <f t="shared" si="0"/>
        <v>0</v>
      </c>
      <c r="AL9" t="str">
        <f t="shared" si="1"/>
        <v>_</v>
      </c>
      <c r="AM9" t="s">
        <v>23</v>
      </c>
      <c r="AN9" t="s">
        <v>23</v>
      </c>
      <c r="AO9" t="s">
        <v>23</v>
      </c>
      <c r="AP9">
        <f t="shared" si="2"/>
        <v>0</v>
      </c>
      <c r="AQ9" t="str">
        <f t="shared" si="3"/>
        <v>_</v>
      </c>
      <c r="AR9"/>
      <c r="AS9"/>
      <c r="AT9">
        <f t="shared" si="4"/>
        <v>0</v>
      </c>
      <c r="AU9" t="str">
        <f t="shared" si="5"/>
        <v>_</v>
      </c>
      <c r="AV9"/>
      <c r="AW9"/>
      <c r="AX9" s="4" t="s">
        <v>24</v>
      </c>
    </row>
    <row r="10" spans="1:81" s="4" customFormat="1" x14ac:dyDescent="0.25">
      <c r="A10" s="1">
        <v>12</v>
      </c>
      <c r="B10" s="11" t="s">
        <v>4</v>
      </c>
      <c r="C10" s="2" t="s">
        <v>4</v>
      </c>
      <c r="D10" s="12" t="s">
        <v>4</v>
      </c>
      <c r="E10" s="7" t="s">
        <v>2</v>
      </c>
      <c r="F10" s="2" t="s">
        <v>4</v>
      </c>
      <c r="G10" s="10" t="s">
        <v>2</v>
      </c>
      <c r="H10" s="5" t="s">
        <v>2</v>
      </c>
      <c r="I10" s="3" t="s">
        <v>2</v>
      </c>
      <c r="J10" s="7" t="s">
        <v>2</v>
      </c>
      <c r="K10" s="2" t="s">
        <v>2</v>
      </c>
      <c r="L10" s="5" t="s">
        <v>2</v>
      </c>
      <c r="M10" s="20" t="s">
        <v>2</v>
      </c>
      <c r="N10" s="2" t="s">
        <v>4</v>
      </c>
      <c r="O10" s="5" t="s">
        <v>4</v>
      </c>
      <c r="P10" s="7" t="s">
        <v>2</v>
      </c>
      <c r="Q10" s="2" t="s">
        <v>4</v>
      </c>
      <c r="R10" s="9" t="s">
        <v>2</v>
      </c>
      <c r="S10" s="10" t="s">
        <v>2</v>
      </c>
      <c r="T10" s="16" t="s">
        <v>4</v>
      </c>
      <c r="U10" s="7"/>
      <c r="W10" s="1">
        <v>12</v>
      </c>
      <c r="X10" s="4" t="s">
        <v>4</v>
      </c>
      <c r="Y10" s="4" t="s">
        <v>2</v>
      </c>
      <c r="Z10" s="4" t="s">
        <v>162</v>
      </c>
      <c r="AA10" t="s">
        <v>5</v>
      </c>
      <c r="AB10" s="4" t="s">
        <v>139</v>
      </c>
      <c r="AC10"/>
      <c r="AD10" t="s">
        <v>22</v>
      </c>
      <c r="AE10" t="s">
        <v>72</v>
      </c>
      <c r="AF10" t="s">
        <v>25</v>
      </c>
      <c r="AG10" t="s">
        <v>23</v>
      </c>
      <c r="AH10" t="s">
        <v>23</v>
      </c>
      <c r="AI10" t="s">
        <v>23</v>
      </c>
      <c r="AJ10" t="s">
        <v>23</v>
      </c>
      <c r="AK10">
        <f t="shared" si="0"/>
        <v>0</v>
      </c>
      <c r="AL10" t="str">
        <f t="shared" si="1"/>
        <v>_</v>
      </c>
      <c r="AM10" t="s">
        <v>23</v>
      </c>
      <c r="AN10" t="s">
        <v>23</v>
      </c>
      <c r="AO10" t="s">
        <v>23</v>
      </c>
      <c r="AP10">
        <f t="shared" si="2"/>
        <v>0</v>
      </c>
      <c r="AQ10" t="str">
        <f t="shared" si="3"/>
        <v>_</v>
      </c>
      <c r="AR10"/>
      <c r="AS10"/>
      <c r="AT10">
        <f t="shared" si="4"/>
        <v>0</v>
      </c>
      <c r="AU10" t="str">
        <f t="shared" si="5"/>
        <v>_</v>
      </c>
      <c r="AV10"/>
      <c r="AW10"/>
      <c r="AX10" s="4" t="s">
        <v>24</v>
      </c>
      <c r="AY10" s="4" t="s">
        <v>4</v>
      </c>
    </row>
    <row r="11" spans="1:81" s="4" customFormat="1" x14ac:dyDescent="0.25">
      <c r="A11" s="1">
        <v>13</v>
      </c>
      <c r="B11" s="11" t="s">
        <v>4</v>
      </c>
      <c r="C11" s="2" t="s">
        <v>4</v>
      </c>
      <c r="D11" s="12" t="s">
        <v>4</v>
      </c>
      <c r="E11" s="7" t="s">
        <v>2</v>
      </c>
      <c r="F11" s="2" t="s">
        <v>4</v>
      </c>
      <c r="G11" s="10" t="s">
        <v>4</v>
      </c>
      <c r="H11" s="5" t="s">
        <v>2</v>
      </c>
      <c r="I11" s="3" t="s">
        <v>2</v>
      </c>
      <c r="J11" s="7" t="s">
        <v>2</v>
      </c>
      <c r="K11" s="2" t="s">
        <v>2</v>
      </c>
      <c r="L11" s="5" t="s">
        <v>4</v>
      </c>
      <c r="M11" s="20" t="s">
        <v>2</v>
      </c>
      <c r="N11" s="2" t="s">
        <v>2</v>
      </c>
      <c r="O11" s="5" t="s">
        <v>4</v>
      </c>
      <c r="P11" s="7" t="s">
        <v>2</v>
      </c>
      <c r="Q11" s="2" t="s">
        <v>4</v>
      </c>
      <c r="R11" s="9" t="s">
        <v>4</v>
      </c>
      <c r="S11" s="10" t="s">
        <v>2</v>
      </c>
      <c r="T11" s="16" t="s">
        <v>2</v>
      </c>
      <c r="U11" s="7" t="s">
        <v>121</v>
      </c>
      <c r="W11" s="1">
        <v>13</v>
      </c>
      <c r="X11" s="18" t="s">
        <v>2</v>
      </c>
      <c r="AA11" t="s">
        <v>5</v>
      </c>
      <c r="AB11" s="4" t="s">
        <v>139</v>
      </c>
      <c r="AC11"/>
      <c r="AD11" t="s">
        <v>22</v>
      </c>
      <c r="AE11" t="s">
        <v>72</v>
      </c>
      <c r="AF11" t="s">
        <v>25</v>
      </c>
      <c r="AG11" t="s">
        <v>23</v>
      </c>
      <c r="AH11" t="s">
        <v>23</v>
      </c>
      <c r="AI11" t="s">
        <v>23</v>
      </c>
      <c r="AJ11" t="s">
        <v>23</v>
      </c>
      <c r="AK11">
        <f t="shared" si="0"/>
        <v>0</v>
      </c>
      <c r="AL11" t="str">
        <f t="shared" si="1"/>
        <v>_</v>
      </c>
      <c r="AM11" t="s">
        <v>23</v>
      </c>
      <c r="AN11" t="s">
        <v>23</v>
      </c>
      <c r="AO11" t="s">
        <v>23</v>
      </c>
      <c r="AP11">
        <f t="shared" si="2"/>
        <v>0</v>
      </c>
      <c r="AQ11" t="str">
        <f t="shared" si="3"/>
        <v>_</v>
      </c>
      <c r="AR11"/>
      <c r="AS11"/>
      <c r="AT11">
        <f t="shared" si="4"/>
        <v>0</v>
      </c>
      <c r="AU11" t="str">
        <f t="shared" si="5"/>
        <v>_</v>
      </c>
      <c r="AV11"/>
      <c r="AW11"/>
      <c r="AX11" s="4" t="s">
        <v>24</v>
      </c>
    </row>
    <row r="12" spans="1:81" s="4" customFormat="1" x14ac:dyDescent="0.25">
      <c r="A12" s="1">
        <v>15</v>
      </c>
      <c r="B12" s="11" t="s">
        <v>4</v>
      </c>
      <c r="C12" s="2" t="s">
        <v>4</v>
      </c>
      <c r="D12" s="12" t="s">
        <v>4</v>
      </c>
      <c r="E12" s="7" t="s">
        <v>2</v>
      </c>
      <c r="F12" s="2" t="s">
        <v>2</v>
      </c>
      <c r="G12" s="10" t="s">
        <v>2</v>
      </c>
      <c r="H12" s="5" t="s">
        <v>2</v>
      </c>
      <c r="I12" s="3" t="s">
        <v>2</v>
      </c>
      <c r="J12" s="7" t="s">
        <v>2</v>
      </c>
      <c r="K12" s="2" t="s">
        <v>2</v>
      </c>
      <c r="L12" s="5" t="s">
        <v>2</v>
      </c>
      <c r="M12" s="20" t="s">
        <v>2</v>
      </c>
      <c r="N12" s="2" t="s">
        <v>2</v>
      </c>
      <c r="O12" s="5" t="s">
        <v>4</v>
      </c>
      <c r="P12" s="7" t="s">
        <v>2</v>
      </c>
      <c r="Q12" s="2" t="s">
        <v>4</v>
      </c>
      <c r="R12" s="9" t="s">
        <v>2</v>
      </c>
      <c r="S12" s="10" t="s">
        <v>2</v>
      </c>
      <c r="T12" s="16" t="s">
        <v>2</v>
      </c>
      <c r="U12" s="7"/>
      <c r="W12" s="1">
        <v>15</v>
      </c>
      <c r="X12" s="18" t="s">
        <v>2</v>
      </c>
      <c r="AA12" t="s">
        <v>5</v>
      </c>
      <c r="AB12" s="4" t="s">
        <v>139</v>
      </c>
      <c r="AC12"/>
      <c r="AD12" t="s">
        <v>22</v>
      </c>
      <c r="AE12" t="s">
        <v>72</v>
      </c>
      <c r="AF12" t="s">
        <v>25</v>
      </c>
      <c r="AG12" t="s">
        <v>23</v>
      </c>
      <c r="AH12" t="s">
        <v>23</v>
      </c>
      <c r="AI12" t="s">
        <v>23</v>
      </c>
      <c r="AJ12" t="s">
        <v>23</v>
      </c>
      <c r="AK12">
        <f t="shared" si="0"/>
        <v>0</v>
      </c>
      <c r="AL12" t="str">
        <f t="shared" si="1"/>
        <v>_</v>
      </c>
      <c r="AM12" t="s">
        <v>23</v>
      </c>
      <c r="AN12" t="s">
        <v>23</v>
      </c>
      <c r="AO12" t="s">
        <v>23</v>
      </c>
      <c r="AP12">
        <f t="shared" si="2"/>
        <v>0</v>
      </c>
      <c r="AQ12" t="str">
        <f t="shared" si="3"/>
        <v>_</v>
      </c>
      <c r="AR12"/>
      <c r="AS12"/>
      <c r="AT12">
        <f t="shared" si="4"/>
        <v>0</v>
      </c>
      <c r="AU12" t="str">
        <f t="shared" si="5"/>
        <v>_</v>
      </c>
      <c r="AV12"/>
      <c r="AW12"/>
      <c r="AX12" s="4" t="s">
        <v>24</v>
      </c>
    </row>
    <row r="13" spans="1:81" s="4" customFormat="1" x14ac:dyDescent="0.25">
      <c r="A13" s="1">
        <v>16</v>
      </c>
      <c r="B13" s="11" t="s">
        <v>4</v>
      </c>
      <c r="C13" s="2" t="s">
        <v>4</v>
      </c>
      <c r="D13" s="12" t="s">
        <v>87</v>
      </c>
      <c r="E13" s="7" t="s">
        <v>2</v>
      </c>
      <c r="F13" s="2" t="s">
        <v>4</v>
      </c>
      <c r="G13" s="10" t="s">
        <v>2</v>
      </c>
      <c r="H13" s="5" t="s">
        <v>2</v>
      </c>
      <c r="I13" s="3" t="s">
        <v>2</v>
      </c>
      <c r="J13" s="7" t="s">
        <v>2</v>
      </c>
      <c r="K13" s="2" t="s">
        <v>2</v>
      </c>
      <c r="L13" s="5" t="s">
        <v>2</v>
      </c>
      <c r="M13" s="20" t="s">
        <v>2</v>
      </c>
      <c r="N13" s="2" t="s">
        <v>2</v>
      </c>
      <c r="O13" s="5" t="s">
        <v>4</v>
      </c>
      <c r="P13" s="7" t="s">
        <v>2</v>
      </c>
      <c r="Q13" s="2" t="s">
        <v>4</v>
      </c>
      <c r="R13" s="9" t="s">
        <v>2</v>
      </c>
      <c r="S13" s="10" t="s">
        <v>2</v>
      </c>
      <c r="T13" s="16" t="s">
        <v>4</v>
      </c>
      <c r="U13" s="7"/>
      <c r="W13" s="1">
        <v>16</v>
      </c>
      <c r="X13" s="18" t="s">
        <v>2</v>
      </c>
      <c r="AA13" t="s">
        <v>5</v>
      </c>
      <c r="AB13" s="4" t="s">
        <v>139</v>
      </c>
      <c r="AC13"/>
      <c r="AD13" t="s">
        <v>22</v>
      </c>
      <c r="AE13" t="s">
        <v>72</v>
      </c>
      <c r="AF13" t="s">
        <v>25</v>
      </c>
      <c r="AG13" t="s">
        <v>23</v>
      </c>
      <c r="AH13" t="s">
        <v>23</v>
      </c>
      <c r="AI13" t="s">
        <v>23</v>
      </c>
      <c r="AJ13" t="s">
        <v>23</v>
      </c>
      <c r="AK13">
        <f t="shared" si="0"/>
        <v>0</v>
      </c>
      <c r="AL13" t="str">
        <f t="shared" si="1"/>
        <v>_</v>
      </c>
      <c r="AM13" t="s">
        <v>23</v>
      </c>
      <c r="AN13" t="s">
        <v>23</v>
      </c>
      <c r="AO13" t="s">
        <v>23</v>
      </c>
      <c r="AP13">
        <f t="shared" si="2"/>
        <v>0</v>
      </c>
      <c r="AQ13" t="str">
        <f t="shared" si="3"/>
        <v>_</v>
      </c>
      <c r="AR13"/>
      <c r="AS13"/>
      <c r="AT13">
        <f t="shared" si="4"/>
        <v>0</v>
      </c>
      <c r="AU13" t="str">
        <f t="shared" si="5"/>
        <v>_</v>
      </c>
      <c r="AV13"/>
      <c r="AW13"/>
      <c r="AX13" s="4" t="s">
        <v>24</v>
      </c>
    </row>
    <row r="14" spans="1:81" s="4" customFormat="1" x14ac:dyDescent="0.25">
      <c r="A14" s="1">
        <v>17</v>
      </c>
      <c r="B14" s="11" t="s">
        <v>4</v>
      </c>
      <c r="C14" s="2" t="s">
        <v>2</v>
      </c>
      <c r="D14" s="12" t="s">
        <v>4</v>
      </c>
      <c r="E14" s="7" t="s">
        <v>2</v>
      </c>
      <c r="F14" s="2" t="s">
        <v>4</v>
      </c>
      <c r="G14" s="10" t="s">
        <v>2</v>
      </c>
      <c r="H14" s="5" t="s">
        <v>2</v>
      </c>
      <c r="I14" s="3" t="s">
        <v>2</v>
      </c>
      <c r="J14" s="7" t="s">
        <v>2</v>
      </c>
      <c r="K14" s="2" t="s">
        <v>2</v>
      </c>
      <c r="L14" s="5" t="s">
        <v>2</v>
      </c>
      <c r="M14" s="20" t="s">
        <v>2</v>
      </c>
      <c r="N14" s="2" t="s">
        <v>2</v>
      </c>
      <c r="O14" s="5" t="s">
        <v>4</v>
      </c>
      <c r="P14" s="7" t="s">
        <v>2</v>
      </c>
      <c r="Q14" s="2" t="s">
        <v>4</v>
      </c>
      <c r="R14" s="9" t="s">
        <v>2</v>
      </c>
      <c r="S14" s="10" t="s">
        <v>2</v>
      </c>
      <c r="T14" s="16" t="s">
        <v>2</v>
      </c>
      <c r="U14" s="7"/>
      <c r="W14" s="1">
        <v>17</v>
      </c>
      <c r="X14" s="18" t="s">
        <v>2</v>
      </c>
      <c r="AA14" t="s">
        <v>5</v>
      </c>
      <c r="AB14" s="4" t="s">
        <v>139</v>
      </c>
      <c r="AC14"/>
      <c r="AD14" t="s">
        <v>22</v>
      </c>
      <c r="AE14" t="s">
        <v>72</v>
      </c>
      <c r="AF14" t="s">
        <v>25</v>
      </c>
      <c r="AG14" t="s">
        <v>23</v>
      </c>
      <c r="AH14" t="s">
        <v>23</v>
      </c>
      <c r="AI14" t="s">
        <v>23</v>
      </c>
      <c r="AJ14" t="s">
        <v>23</v>
      </c>
      <c r="AK14">
        <f t="shared" si="0"/>
        <v>0</v>
      </c>
      <c r="AL14" t="str">
        <f t="shared" si="1"/>
        <v>_</v>
      </c>
      <c r="AM14" t="s">
        <v>23</v>
      </c>
      <c r="AN14" t="s">
        <v>23</v>
      </c>
      <c r="AO14" t="s">
        <v>23</v>
      </c>
      <c r="AP14">
        <f t="shared" si="2"/>
        <v>0</v>
      </c>
      <c r="AQ14" t="str">
        <f t="shared" si="3"/>
        <v>_</v>
      </c>
      <c r="AR14"/>
      <c r="AS14"/>
      <c r="AT14">
        <f t="shared" si="4"/>
        <v>0</v>
      </c>
      <c r="AU14" t="str">
        <f t="shared" si="5"/>
        <v>_</v>
      </c>
      <c r="AV14"/>
      <c r="AW14"/>
      <c r="AX14" s="4" t="s">
        <v>24</v>
      </c>
      <c r="AZ14" s="6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</row>
    <row r="15" spans="1:81" s="4" customFormat="1" x14ac:dyDescent="0.25">
      <c r="A15" s="1">
        <v>18</v>
      </c>
      <c r="B15" s="11" t="s">
        <v>4</v>
      </c>
      <c r="C15" s="2" t="s">
        <v>4</v>
      </c>
      <c r="D15" s="12" t="s">
        <v>4</v>
      </c>
      <c r="E15" s="7" t="s">
        <v>2</v>
      </c>
      <c r="F15" s="2" t="s">
        <v>4</v>
      </c>
      <c r="G15" s="10" t="s">
        <v>4</v>
      </c>
      <c r="H15" s="5" t="s">
        <v>2</v>
      </c>
      <c r="I15" s="3" t="s">
        <v>2</v>
      </c>
      <c r="J15" s="7" t="s">
        <v>2</v>
      </c>
      <c r="K15" s="2" t="s">
        <v>2</v>
      </c>
      <c r="L15" s="5" t="s">
        <v>2</v>
      </c>
      <c r="M15" s="20" t="s">
        <v>2</v>
      </c>
      <c r="N15" s="2" t="s">
        <v>2</v>
      </c>
      <c r="O15" s="5" t="s">
        <v>4</v>
      </c>
      <c r="P15" s="7" t="s">
        <v>2</v>
      </c>
      <c r="Q15" s="2" t="s">
        <v>4</v>
      </c>
      <c r="R15" s="9" t="s">
        <v>4</v>
      </c>
      <c r="S15" s="10" t="s">
        <v>4</v>
      </c>
      <c r="T15" s="16" t="s">
        <v>2</v>
      </c>
      <c r="U15" s="7"/>
      <c r="W15" s="1">
        <v>18</v>
      </c>
      <c r="X15" s="18" t="s">
        <v>2</v>
      </c>
      <c r="AA15" t="s">
        <v>5</v>
      </c>
      <c r="AB15" s="4" t="s">
        <v>139</v>
      </c>
      <c r="AC15" t="s">
        <v>28</v>
      </c>
      <c r="AD15" t="s">
        <v>22</v>
      </c>
      <c r="AE15" t="s">
        <v>74</v>
      </c>
      <c r="AF15" t="s">
        <v>25</v>
      </c>
      <c r="AG15" t="s">
        <v>23</v>
      </c>
      <c r="AH15" t="s">
        <v>23</v>
      </c>
      <c r="AI15" t="s">
        <v>23</v>
      </c>
      <c r="AJ15" t="s">
        <v>23</v>
      </c>
      <c r="AK15">
        <f t="shared" si="0"/>
        <v>0</v>
      </c>
      <c r="AL15" t="str">
        <f t="shared" si="1"/>
        <v>_</v>
      </c>
      <c r="AM15" t="s">
        <v>23</v>
      </c>
      <c r="AN15" t="s">
        <v>23</v>
      </c>
      <c r="AO15" t="s">
        <v>23</v>
      </c>
      <c r="AP15">
        <f t="shared" si="2"/>
        <v>0</v>
      </c>
      <c r="AQ15" t="str">
        <f t="shared" si="3"/>
        <v>_</v>
      </c>
      <c r="AR15"/>
      <c r="AS15"/>
      <c r="AT15">
        <f t="shared" si="4"/>
        <v>0</v>
      </c>
      <c r="AU15" t="str">
        <f t="shared" si="5"/>
        <v>_</v>
      </c>
      <c r="AV15"/>
      <c r="AW15"/>
      <c r="AX15" s="4" t="s">
        <v>24</v>
      </c>
      <c r="AZ15" s="6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</row>
    <row r="16" spans="1:81" s="4" customFormat="1" x14ac:dyDescent="0.25">
      <c r="A16" s="1">
        <v>19</v>
      </c>
      <c r="B16" s="11" t="s">
        <v>4</v>
      </c>
      <c r="C16" s="2" t="s">
        <v>4</v>
      </c>
      <c r="D16" s="12" t="s">
        <v>4</v>
      </c>
      <c r="E16" s="7" t="s">
        <v>2</v>
      </c>
      <c r="F16" s="2" t="s">
        <v>2</v>
      </c>
      <c r="G16" s="10" t="s">
        <v>2</v>
      </c>
      <c r="H16" s="5" t="s">
        <v>2</v>
      </c>
      <c r="I16" s="3" t="s">
        <v>2</v>
      </c>
      <c r="J16" s="7" t="s">
        <v>2</v>
      </c>
      <c r="K16" s="2" t="s">
        <v>2</v>
      </c>
      <c r="L16" s="5" t="s">
        <v>2</v>
      </c>
      <c r="M16" s="20" t="s">
        <v>4</v>
      </c>
      <c r="N16" s="2" t="s">
        <v>2</v>
      </c>
      <c r="O16" s="5" t="s">
        <v>4</v>
      </c>
      <c r="P16" s="7" t="s">
        <v>2</v>
      </c>
      <c r="Q16" s="2" t="s">
        <v>4</v>
      </c>
      <c r="R16" s="9" t="s">
        <v>2</v>
      </c>
      <c r="S16" s="10" t="s">
        <v>2</v>
      </c>
      <c r="T16" s="16" t="s">
        <v>2</v>
      </c>
      <c r="U16" s="7"/>
      <c r="W16" s="1">
        <v>19</v>
      </c>
      <c r="X16" s="18" t="s">
        <v>4</v>
      </c>
      <c r="Y16" s="18" t="s">
        <v>2</v>
      </c>
      <c r="Z16" s="18"/>
      <c r="AA16" t="s">
        <v>5</v>
      </c>
      <c r="AB16" s="4" t="s">
        <v>151</v>
      </c>
      <c r="AC16"/>
      <c r="AD16" t="s">
        <v>22</v>
      </c>
      <c r="AE16" t="s">
        <v>72</v>
      </c>
      <c r="AF16" t="s">
        <v>25</v>
      </c>
      <c r="AG16" t="s">
        <v>22</v>
      </c>
      <c r="AH16" t="s">
        <v>25</v>
      </c>
      <c r="AI16" t="s">
        <v>23</v>
      </c>
      <c r="AJ16" t="s">
        <v>23</v>
      </c>
      <c r="AK16">
        <f t="shared" si="0"/>
        <v>1</v>
      </c>
      <c r="AL16" t="str">
        <f t="shared" si="1"/>
        <v>X</v>
      </c>
      <c r="AM16" t="s">
        <v>23</v>
      </c>
      <c r="AN16" t="s">
        <v>23</v>
      </c>
      <c r="AO16" t="s">
        <v>23</v>
      </c>
      <c r="AP16">
        <f t="shared" si="2"/>
        <v>0</v>
      </c>
      <c r="AQ16" t="str">
        <f t="shared" si="3"/>
        <v>_</v>
      </c>
      <c r="AR16"/>
      <c r="AS16"/>
      <c r="AT16">
        <f t="shared" si="4"/>
        <v>0</v>
      </c>
      <c r="AU16" t="str">
        <f t="shared" si="5"/>
        <v>_</v>
      </c>
      <c r="AV16"/>
      <c r="AW16"/>
      <c r="AX16" s="4" t="s">
        <v>24</v>
      </c>
      <c r="AZ16" s="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</row>
    <row r="17" spans="1:81" s="4" customFormat="1" x14ac:dyDescent="0.25">
      <c r="A17" s="1">
        <v>20</v>
      </c>
      <c r="B17" s="11" t="s">
        <v>4</v>
      </c>
      <c r="C17" s="2" t="s">
        <v>4</v>
      </c>
      <c r="D17" s="12" t="s">
        <v>4</v>
      </c>
      <c r="E17" s="7" t="s">
        <v>2</v>
      </c>
      <c r="F17" s="2" t="s">
        <v>2</v>
      </c>
      <c r="G17" s="10" t="s">
        <v>2</v>
      </c>
      <c r="H17" s="5" t="s">
        <v>2</v>
      </c>
      <c r="I17" s="3" t="s">
        <v>2</v>
      </c>
      <c r="J17" s="7" t="s">
        <v>2</v>
      </c>
      <c r="K17" s="2" t="s">
        <v>2</v>
      </c>
      <c r="L17" s="5" t="s">
        <v>2</v>
      </c>
      <c r="M17" s="20" t="s">
        <v>2</v>
      </c>
      <c r="N17" s="2" t="s">
        <v>4</v>
      </c>
      <c r="O17" s="5" t="s">
        <v>4</v>
      </c>
      <c r="P17" s="7" t="s">
        <v>2</v>
      </c>
      <c r="Q17" s="2" t="s">
        <v>4</v>
      </c>
      <c r="R17" s="9" t="s">
        <v>2</v>
      </c>
      <c r="S17" s="10" t="s">
        <v>4</v>
      </c>
      <c r="T17" s="16" t="s">
        <v>2</v>
      </c>
      <c r="U17" s="7"/>
      <c r="V17" s="4" t="s">
        <v>101</v>
      </c>
      <c r="W17" s="1">
        <v>20</v>
      </c>
      <c r="X17" s="4" t="s">
        <v>4</v>
      </c>
      <c r="Y17" s="18" t="s">
        <v>2</v>
      </c>
      <c r="AA17" t="s">
        <v>5</v>
      </c>
      <c r="AB17" s="4" t="s">
        <v>151</v>
      </c>
      <c r="AC17" t="s">
        <v>28</v>
      </c>
      <c r="AD17" t="s">
        <v>22</v>
      </c>
      <c r="AE17" t="s">
        <v>74</v>
      </c>
      <c r="AF17" t="s">
        <v>25</v>
      </c>
      <c r="AG17" t="s">
        <v>22</v>
      </c>
      <c r="AH17" t="s">
        <v>22</v>
      </c>
      <c r="AI17" t="s">
        <v>22</v>
      </c>
      <c r="AJ17" t="s">
        <v>25</v>
      </c>
      <c r="AK17">
        <f t="shared" si="0"/>
        <v>1</v>
      </c>
      <c r="AL17" t="str">
        <f t="shared" si="1"/>
        <v>X</v>
      </c>
      <c r="AM17" t="s">
        <v>23</v>
      </c>
      <c r="AN17" t="s">
        <v>23</v>
      </c>
      <c r="AO17" t="s">
        <v>23</v>
      </c>
      <c r="AP17">
        <f t="shared" si="2"/>
        <v>0</v>
      </c>
      <c r="AQ17" t="str">
        <f t="shared" si="3"/>
        <v>_</v>
      </c>
      <c r="AR17"/>
      <c r="AS17"/>
      <c r="AT17">
        <f t="shared" si="4"/>
        <v>0</v>
      </c>
      <c r="AU17" t="str">
        <f t="shared" si="5"/>
        <v>_</v>
      </c>
      <c r="AV17"/>
      <c r="AW17"/>
      <c r="AX17" s="4" t="s">
        <v>24</v>
      </c>
      <c r="AZ17" s="6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</row>
    <row r="18" spans="1:81" s="4" customFormat="1" x14ac:dyDescent="0.25">
      <c r="A18" s="1">
        <v>21</v>
      </c>
      <c r="B18" s="11" t="s">
        <v>4</v>
      </c>
      <c r="C18" s="2" t="s">
        <v>4</v>
      </c>
      <c r="D18" s="12" t="s">
        <v>4</v>
      </c>
      <c r="E18" s="7" t="s">
        <v>2</v>
      </c>
      <c r="F18" s="2" t="s">
        <v>2</v>
      </c>
      <c r="G18" s="10" t="s">
        <v>2</v>
      </c>
      <c r="H18" s="5" t="s">
        <v>2</v>
      </c>
      <c r="I18" s="3" t="s">
        <v>2</v>
      </c>
      <c r="J18" s="7" t="s">
        <v>2</v>
      </c>
      <c r="K18" s="2" t="s">
        <v>2</v>
      </c>
      <c r="L18" s="5" t="s">
        <v>2</v>
      </c>
      <c r="M18" s="20" t="s">
        <v>2</v>
      </c>
      <c r="N18" s="2" t="s">
        <v>2</v>
      </c>
      <c r="O18" s="5" t="s">
        <v>4</v>
      </c>
      <c r="P18" s="7" t="s">
        <v>2</v>
      </c>
      <c r="Q18" s="2" t="s">
        <v>2</v>
      </c>
      <c r="R18" s="9" t="s">
        <v>2</v>
      </c>
      <c r="S18" s="10" t="s">
        <v>2</v>
      </c>
      <c r="T18" s="16" t="s">
        <v>2</v>
      </c>
      <c r="U18" s="7"/>
      <c r="W18" s="1">
        <v>21</v>
      </c>
      <c r="X18" s="18" t="s">
        <v>2</v>
      </c>
      <c r="AA18" t="s">
        <v>5</v>
      </c>
      <c r="AB18" s="4" t="s">
        <v>152</v>
      </c>
      <c r="AC18" t="s">
        <v>28</v>
      </c>
      <c r="AD18" t="s">
        <v>22</v>
      </c>
      <c r="AE18" t="s">
        <v>74</v>
      </c>
      <c r="AF18"/>
      <c r="AG18" t="s">
        <v>22</v>
      </c>
      <c r="AH18" t="s">
        <v>22</v>
      </c>
      <c r="AI18" t="s">
        <v>22</v>
      </c>
      <c r="AJ18" t="s">
        <v>25</v>
      </c>
      <c r="AK18">
        <f t="shared" si="0"/>
        <v>1</v>
      </c>
      <c r="AL18" t="str">
        <f t="shared" si="1"/>
        <v>X</v>
      </c>
      <c r="AM18" t="s">
        <v>25</v>
      </c>
      <c r="AN18" t="s">
        <v>25</v>
      </c>
      <c r="AO18" t="s">
        <v>25</v>
      </c>
      <c r="AP18">
        <f t="shared" si="2"/>
        <v>3</v>
      </c>
      <c r="AQ18" t="str">
        <f t="shared" si="3"/>
        <v>X</v>
      </c>
      <c r="AR18"/>
      <c r="AS18"/>
      <c r="AT18">
        <f t="shared" si="4"/>
        <v>0</v>
      </c>
      <c r="AU18" t="str">
        <f t="shared" si="5"/>
        <v>_</v>
      </c>
      <c r="AV18" t="s">
        <v>25</v>
      </c>
      <c r="AW18" t="s">
        <v>25</v>
      </c>
      <c r="AZ18" s="6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</row>
    <row r="19" spans="1:81" s="4" customFormat="1" x14ac:dyDescent="0.25">
      <c r="A19" s="1">
        <v>22</v>
      </c>
      <c r="B19" s="11" t="s">
        <v>4</v>
      </c>
      <c r="C19" s="2" t="s">
        <v>4</v>
      </c>
      <c r="D19" s="12" t="s">
        <v>4</v>
      </c>
      <c r="E19" s="7" t="s">
        <v>2</v>
      </c>
      <c r="F19" s="2" t="s">
        <v>4</v>
      </c>
      <c r="G19" s="10" t="s">
        <v>4</v>
      </c>
      <c r="H19" s="5" t="s">
        <v>2</v>
      </c>
      <c r="I19" s="3" t="s">
        <v>2</v>
      </c>
      <c r="J19" s="7" t="s">
        <v>2</v>
      </c>
      <c r="K19" s="2" t="s">
        <v>2</v>
      </c>
      <c r="L19" s="5" t="s">
        <v>2</v>
      </c>
      <c r="M19" s="20" t="s">
        <v>2</v>
      </c>
      <c r="N19" s="2" t="s">
        <v>2</v>
      </c>
      <c r="O19" s="5" t="s">
        <v>4</v>
      </c>
      <c r="P19" s="7" t="s">
        <v>2</v>
      </c>
      <c r="Q19" s="2" t="s">
        <v>4</v>
      </c>
      <c r="R19" s="9" t="s">
        <v>4</v>
      </c>
      <c r="S19" s="10" t="s">
        <v>2</v>
      </c>
      <c r="T19" s="16" t="s">
        <v>4</v>
      </c>
      <c r="U19" s="7"/>
      <c r="W19" s="1">
        <v>22</v>
      </c>
      <c r="X19" s="18" t="s">
        <v>2</v>
      </c>
      <c r="AA19" t="s">
        <v>5</v>
      </c>
      <c r="AB19" s="4" t="s">
        <v>139</v>
      </c>
      <c r="AC19"/>
      <c r="AD19" t="s">
        <v>22</v>
      </c>
      <c r="AE19" t="s">
        <v>72</v>
      </c>
      <c r="AF19" t="s">
        <v>25</v>
      </c>
      <c r="AG19" t="s">
        <v>23</v>
      </c>
      <c r="AH19" t="s">
        <v>23</v>
      </c>
      <c r="AI19" t="s">
        <v>23</v>
      </c>
      <c r="AJ19" t="s">
        <v>23</v>
      </c>
      <c r="AK19">
        <f t="shared" si="0"/>
        <v>0</v>
      </c>
      <c r="AL19" t="str">
        <f t="shared" si="1"/>
        <v>_</v>
      </c>
      <c r="AM19" t="s">
        <v>23</v>
      </c>
      <c r="AN19" t="s">
        <v>23</v>
      </c>
      <c r="AO19" t="s">
        <v>23</v>
      </c>
      <c r="AP19">
        <f t="shared" si="2"/>
        <v>0</v>
      </c>
      <c r="AQ19" t="str">
        <f t="shared" si="3"/>
        <v>_</v>
      </c>
      <c r="AR19"/>
      <c r="AS19"/>
      <c r="AT19">
        <f t="shared" si="4"/>
        <v>0</v>
      </c>
      <c r="AU19" t="str">
        <f t="shared" si="5"/>
        <v>_</v>
      </c>
      <c r="AV19" t="s">
        <v>25</v>
      </c>
      <c r="AW19" t="s">
        <v>25</v>
      </c>
      <c r="AX19" s="4" t="s">
        <v>24</v>
      </c>
      <c r="AZ19" s="6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</row>
    <row r="20" spans="1:81" s="4" customFormat="1" x14ac:dyDescent="0.25">
      <c r="A20" s="1">
        <v>23</v>
      </c>
      <c r="B20" s="11" t="s">
        <v>4</v>
      </c>
      <c r="C20" s="2" t="s">
        <v>4</v>
      </c>
      <c r="D20" s="12" t="s">
        <v>2</v>
      </c>
      <c r="E20" s="7" t="s">
        <v>2</v>
      </c>
      <c r="F20" s="2" t="s">
        <v>2</v>
      </c>
      <c r="G20" s="10" t="s">
        <v>2</v>
      </c>
      <c r="H20" s="5" t="s">
        <v>2</v>
      </c>
      <c r="I20" s="3" t="s">
        <v>2</v>
      </c>
      <c r="J20" s="7" t="s">
        <v>2</v>
      </c>
      <c r="K20" s="2" t="s">
        <v>2</v>
      </c>
      <c r="L20" s="5" t="s">
        <v>2</v>
      </c>
      <c r="M20" s="20" t="s">
        <v>2</v>
      </c>
      <c r="N20" s="2" t="s">
        <v>2</v>
      </c>
      <c r="O20" s="5" t="s">
        <v>4</v>
      </c>
      <c r="P20" s="7" t="s">
        <v>2</v>
      </c>
      <c r="Q20" s="2" t="s">
        <v>2</v>
      </c>
      <c r="R20" s="9" t="s">
        <v>2</v>
      </c>
      <c r="S20" s="10" t="s">
        <v>2</v>
      </c>
      <c r="T20" s="16" t="s">
        <v>2</v>
      </c>
      <c r="U20" s="7"/>
      <c r="W20" s="1">
        <v>23</v>
      </c>
      <c r="X20" s="18" t="s">
        <v>2</v>
      </c>
      <c r="AA20" t="s">
        <v>5</v>
      </c>
      <c r="AB20" s="4" t="s">
        <v>153</v>
      </c>
      <c r="AC20" t="s">
        <v>4</v>
      </c>
      <c r="AD20" t="s">
        <v>29</v>
      </c>
      <c r="AE20" t="s">
        <v>75</v>
      </c>
      <c r="AF20"/>
      <c r="AG20" t="s">
        <v>22</v>
      </c>
      <c r="AH20" t="s">
        <v>22</v>
      </c>
      <c r="AI20" t="s">
        <v>22</v>
      </c>
      <c r="AJ20" t="s">
        <v>22</v>
      </c>
      <c r="AK20">
        <f t="shared" si="0"/>
        <v>0</v>
      </c>
      <c r="AL20" t="str">
        <f t="shared" si="1"/>
        <v>_</v>
      </c>
      <c r="AM20" t="s">
        <v>25</v>
      </c>
      <c r="AN20" t="s">
        <v>25</v>
      </c>
      <c r="AO20" t="s">
        <v>25</v>
      </c>
      <c r="AP20">
        <f t="shared" si="2"/>
        <v>3</v>
      </c>
      <c r="AQ20" t="str">
        <f t="shared" si="3"/>
        <v>X</v>
      </c>
      <c r="AR20"/>
      <c r="AS20" t="s">
        <v>25</v>
      </c>
      <c r="AT20">
        <f t="shared" si="4"/>
        <v>1</v>
      </c>
      <c r="AU20" t="str">
        <f t="shared" si="5"/>
        <v>X</v>
      </c>
      <c r="AV20" t="s">
        <v>25</v>
      </c>
      <c r="AW20"/>
      <c r="AZ20" s="6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</row>
    <row r="21" spans="1:81" s="4" customFormat="1" x14ac:dyDescent="0.25">
      <c r="A21" s="1">
        <v>25</v>
      </c>
      <c r="B21" s="11" t="s">
        <v>4</v>
      </c>
      <c r="C21" s="2" t="s">
        <v>4</v>
      </c>
      <c r="D21" s="12" t="s">
        <v>4</v>
      </c>
      <c r="E21" s="7" t="s">
        <v>2</v>
      </c>
      <c r="F21" s="2" t="s">
        <v>4</v>
      </c>
      <c r="G21" s="10" t="s">
        <v>4</v>
      </c>
      <c r="H21" s="5" t="s">
        <v>2</v>
      </c>
      <c r="I21" s="3" t="s">
        <v>2</v>
      </c>
      <c r="J21" s="7" t="s">
        <v>2</v>
      </c>
      <c r="K21" s="2" t="s">
        <v>2</v>
      </c>
      <c r="L21" s="5" t="s">
        <v>2</v>
      </c>
      <c r="M21" s="20" t="s">
        <v>2</v>
      </c>
      <c r="N21" s="2" t="s">
        <v>2</v>
      </c>
      <c r="O21" s="5" t="s">
        <v>4</v>
      </c>
      <c r="P21" s="7" t="s">
        <v>2</v>
      </c>
      <c r="Q21" s="2" t="s">
        <v>4</v>
      </c>
      <c r="R21" s="9" t="s">
        <v>4</v>
      </c>
      <c r="S21" s="10" t="s">
        <v>2</v>
      </c>
      <c r="T21" s="16" t="s">
        <v>2</v>
      </c>
      <c r="U21" s="7"/>
      <c r="W21" s="1">
        <v>25</v>
      </c>
      <c r="X21" s="18" t="s">
        <v>2</v>
      </c>
      <c r="AA21" t="s">
        <v>5</v>
      </c>
      <c r="AB21" s="4" t="s">
        <v>139</v>
      </c>
      <c r="AC21"/>
      <c r="AD21" t="s">
        <v>22</v>
      </c>
      <c r="AE21" t="s">
        <v>72</v>
      </c>
      <c r="AF21" t="s">
        <v>25</v>
      </c>
      <c r="AG21" t="s">
        <v>23</v>
      </c>
      <c r="AH21" t="s">
        <v>23</v>
      </c>
      <c r="AI21" t="s">
        <v>23</v>
      </c>
      <c r="AJ21" t="s">
        <v>23</v>
      </c>
      <c r="AK21">
        <f t="shared" si="0"/>
        <v>0</v>
      </c>
      <c r="AL21" t="str">
        <f t="shared" si="1"/>
        <v>_</v>
      </c>
      <c r="AM21" t="s">
        <v>23</v>
      </c>
      <c r="AN21" t="s">
        <v>23</v>
      </c>
      <c r="AO21" t="s">
        <v>23</v>
      </c>
      <c r="AP21">
        <f t="shared" si="2"/>
        <v>0</v>
      </c>
      <c r="AQ21" t="str">
        <f t="shared" si="3"/>
        <v>_</v>
      </c>
      <c r="AR21"/>
      <c r="AS21"/>
      <c r="AT21">
        <f t="shared" si="4"/>
        <v>0</v>
      </c>
      <c r="AU21" t="str">
        <f t="shared" si="5"/>
        <v>_</v>
      </c>
      <c r="AV21"/>
      <c r="AW21"/>
      <c r="AX21" s="4" t="s">
        <v>24</v>
      </c>
      <c r="AZ21" s="6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</row>
    <row r="22" spans="1:81" s="4" customFormat="1" x14ac:dyDescent="0.25">
      <c r="A22" s="1">
        <v>26</v>
      </c>
      <c r="B22" s="11" t="s">
        <v>4</v>
      </c>
      <c r="C22" s="2" t="s">
        <v>4</v>
      </c>
      <c r="D22" s="12" t="s">
        <v>4</v>
      </c>
      <c r="E22" s="7" t="s">
        <v>2</v>
      </c>
      <c r="F22" s="2" t="s">
        <v>2</v>
      </c>
      <c r="G22" s="10" t="s">
        <v>2</v>
      </c>
      <c r="H22" s="5" t="s">
        <v>2</v>
      </c>
      <c r="I22" s="3" t="s">
        <v>2</v>
      </c>
      <c r="J22" s="7" t="s">
        <v>2</v>
      </c>
      <c r="K22" s="2" t="s">
        <v>2</v>
      </c>
      <c r="L22" s="5" t="s">
        <v>2</v>
      </c>
      <c r="M22" s="20" t="s">
        <v>2</v>
      </c>
      <c r="N22" s="2" t="s">
        <v>2</v>
      </c>
      <c r="O22" s="5" t="s">
        <v>4</v>
      </c>
      <c r="P22" s="7" t="s">
        <v>2</v>
      </c>
      <c r="Q22" s="2" t="s">
        <v>2</v>
      </c>
      <c r="R22" s="9" t="s">
        <v>2</v>
      </c>
      <c r="S22" s="10" t="s">
        <v>2</v>
      </c>
      <c r="T22" s="16" t="s">
        <v>2</v>
      </c>
      <c r="U22" s="7"/>
      <c r="W22" s="1">
        <v>26</v>
      </c>
      <c r="X22" s="18" t="s">
        <v>2</v>
      </c>
      <c r="AA22" t="s">
        <v>5</v>
      </c>
      <c r="AB22" s="4" t="s">
        <v>153</v>
      </c>
      <c r="AC22" t="s">
        <v>4</v>
      </c>
      <c r="AD22" t="s">
        <v>27</v>
      </c>
      <c r="AE22" t="s">
        <v>75</v>
      </c>
      <c r="AF22"/>
      <c r="AG22" t="s">
        <v>22</v>
      </c>
      <c r="AH22" t="s">
        <v>22</v>
      </c>
      <c r="AI22" t="s">
        <v>22</v>
      </c>
      <c r="AJ22" t="s">
        <v>22</v>
      </c>
      <c r="AK22">
        <f t="shared" si="0"/>
        <v>0</v>
      </c>
      <c r="AL22" t="str">
        <f t="shared" si="1"/>
        <v>_</v>
      </c>
      <c r="AM22" t="s">
        <v>25</v>
      </c>
      <c r="AN22" t="s">
        <v>25</v>
      </c>
      <c r="AO22" t="s">
        <v>25</v>
      </c>
      <c r="AP22">
        <f t="shared" si="2"/>
        <v>3</v>
      </c>
      <c r="AQ22" t="str">
        <f t="shared" si="3"/>
        <v>X</v>
      </c>
      <c r="AR22"/>
      <c r="AS22" t="s">
        <v>25</v>
      </c>
      <c r="AT22">
        <f t="shared" si="4"/>
        <v>1</v>
      </c>
      <c r="AU22" t="str">
        <f t="shared" si="5"/>
        <v>X</v>
      </c>
      <c r="AV22" t="s">
        <v>25</v>
      </c>
      <c r="AW22"/>
      <c r="AZ22" s="6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</row>
    <row r="23" spans="1:81" s="4" customFormat="1" x14ac:dyDescent="0.25">
      <c r="A23" s="1">
        <v>27</v>
      </c>
      <c r="B23" s="11" t="s">
        <v>4</v>
      </c>
      <c r="C23" s="2" t="s">
        <v>4</v>
      </c>
      <c r="D23" s="12" t="s">
        <v>4</v>
      </c>
      <c r="E23" s="7" t="s">
        <v>2</v>
      </c>
      <c r="F23" s="2" t="s">
        <v>4</v>
      </c>
      <c r="G23" s="10" t="s">
        <v>2</v>
      </c>
      <c r="H23" s="5" t="s">
        <v>2</v>
      </c>
      <c r="I23" s="3" t="s">
        <v>2</v>
      </c>
      <c r="J23" s="7" t="s">
        <v>2</v>
      </c>
      <c r="K23" s="2" t="s">
        <v>2</v>
      </c>
      <c r="L23" s="5" t="s">
        <v>2</v>
      </c>
      <c r="M23" s="20" t="s">
        <v>4</v>
      </c>
      <c r="N23" s="2" t="s">
        <v>2</v>
      </c>
      <c r="O23" s="5" t="s">
        <v>4</v>
      </c>
      <c r="P23" s="7" t="s">
        <v>2</v>
      </c>
      <c r="Q23" s="2" t="s">
        <v>4</v>
      </c>
      <c r="R23" s="9" t="s">
        <v>2</v>
      </c>
      <c r="S23" s="10" t="s">
        <v>2</v>
      </c>
      <c r="T23" s="16" t="s">
        <v>2</v>
      </c>
      <c r="U23" s="7"/>
      <c r="W23" s="1">
        <v>27</v>
      </c>
      <c r="X23" s="18" t="s">
        <v>4</v>
      </c>
      <c r="Y23" s="18" t="s">
        <v>165</v>
      </c>
      <c r="Z23" s="18" t="s">
        <v>164</v>
      </c>
      <c r="AA23" t="s">
        <v>5</v>
      </c>
      <c r="AB23" s="4" t="s">
        <v>153</v>
      </c>
      <c r="AC23" t="s">
        <v>28</v>
      </c>
      <c r="AD23" t="s">
        <v>22</v>
      </c>
      <c r="AE23" t="s">
        <v>75</v>
      </c>
      <c r="AF23"/>
      <c r="AG23" t="s">
        <v>22</v>
      </c>
      <c r="AH23" t="s">
        <v>22</v>
      </c>
      <c r="AI23" t="s">
        <v>22</v>
      </c>
      <c r="AJ23" t="s">
        <v>22</v>
      </c>
      <c r="AK23">
        <f t="shared" si="0"/>
        <v>0</v>
      </c>
      <c r="AL23" t="str">
        <f t="shared" si="1"/>
        <v>_</v>
      </c>
      <c r="AM23" t="s">
        <v>25</v>
      </c>
      <c r="AN23" t="s">
        <v>25</v>
      </c>
      <c r="AO23" t="s">
        <v>25</v>
      </c>
      <c r="AP23">
        <f t="shared" si="2"/>
        <v>3</v>
      </c>
      <c r="AQ23" t="str">
        <f t="shared" si="3"/>
        <v>X</v>
      </c>
      <c r="AR23"/>
      <c r="AS23" t="s">
        <v>25</v>
      </c>
      <c r="AT23">
        <f t="shared" si="4"/>
        <v>1</v>
      </c>
      <c r="AU23" t="str">
        <f t="shared" si="5"/>
        <v>X</v>
      </c>
      <c r="AV23" t="s">
        <v>25</v>
      </c>
      <c r="AW23" t="s">
        <v>25</v>
      </c>
      <c r="AZ23" s="6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</row>
    <row r="24" spans="1:81" s="4" customFormat="1" x14ac:dyDescent="0.25">
      <c r="A24" s="1">
        <v>28</v>
      </c>
      <c r="B24" s="11" t="s">
        <v>4</v>
      </c>
      <c r="C24" s="2" t="s">
        <v>4</v>
      </c>
      <c r="D24" s="12" t="s">
        <v>4</v>
      </c>
      <c r="E24" s="7" t="s">
        <v>2</v>
      </c>
      <c r="F24" s="2" t="s">
        <v>2</v>
      </c>
      <c r="G24" s="10" t="s">
        <v>2</v>
      </c>
      <c r="H24" s="5" t="s">
        <v>2</v>
      </c>
      <c r="I24" s="3" t="s">
        <v>2</v>
      </c>
      <c r="J24" s="7" t="s">
        <v>2</v>
      </c>
      <c r="K24" s="2" t="s">
        <v>2</v>
      </c>
      <c r="L24" s="5" t="s">
        <v>2</v>
      </c>
      <c r="M24" s="20" t="s">
        <v>2</v>
      </c>
      <c r="N24" s="2" t="s">
        <v>2</v>
      </c>
      <c r="O24" s="5" t="s">
        <v>4</v>
      </c>
      <c r="P24" s="7" t="s">
        <v>2</v>
      </c>
      <c r="Q24" s="2" t="s">
        <v>2</v>
      </c>
      <c r="R24" s="9" t="s">
        <v>2</v>
      </c>
      <c r="S24" s="10" t="s">
        <v>2</v>
      </c>
      <c r="T24" s="16" t="s">
        <v>2</v>
      </c>
      <c r="U24" s="7"/>
      <c r="W24" s="1">
        <v>28</v>
      </c>
      <c r="X24" s="18" t="s">
        <v>2</v>
      </c>
      <c r="AA24" t="s">
        <v>5</v>
      </c>
      <c r="AB24" s="4" t="s">
        <v>139</v>
      </c>
      <c r="AC24"/>
      <c r="AD24" t="s">
        <v>22</v>
      </c>
      <c r="AE24" t="s">
        <v>72</v>
      </c>
      <c r="AF24" t="s">
        <v>25</v>
      </c>
      <c r="AG24" t="s">
        <v>23</v>
      </c>
      <c r="AH24" t="s">
        <v>23</v>
      </c>
      <c r="AI24" t="s">
        <v>23</v>
      </c>
      <c r="AJ24" t="s">
        <v>23</v>
      </c>
      <c r="AK24">
        <f t="shared" si="0"/>
        <v>0</v>
      </c>
      <c r="AL24" t="str">
        <f t="shared" si="1"/>
        <v>_</v>
      </c>
      <c r="AM24" t="s">
        <v>23</v>
      </c>
      <c r="AN24" t="s">
        <v>23</v>
      </c>
      <c r="AO24" t="s">
        <v>23</v>
      </c>
      <c r="AP24">
        <f t="shared" si="2"/>
        <v>0</v>
      </c>
      <c r="AQ24" t="str">
        <f t="shared" si="3"/>
        <v>_</v>
      </c>
      <c r="AR24"/>
      <c r="AS24"/>
      <c r="AT24">
        <f t="shared" si="4"/>
        <v>0</v>
      </c>
      <c r="AU24" t="str">
        <f t="shared" si="5"/>
        <v>_</v>
      </c>
      <c r="AV24" t="s">
        <v>25</v>
      </c>
      <c r="AW24"/>
      <c r="AX24" s="4" t="s">
        <v>24</v>
      </c>
      <c r="AZ24" s="6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</row>
    <row r="25" spans="1:81" s="4" customFormat="1" x14ac:dyDescent="0.25">
      <c r="A25" s="1">
        <v>30</v>
      </c>
      <c r="B25" s="11" t="s">
        <v>4</v>
      </c>
      <c r="C25" s="2" t="s">
        <v>4</v>
      </c>
      <c r="D25" s="12" t="s">
        <v>4</v>
      </c>
      <c r="E25" s="7" t="s">
        <v>2</v>
      </c>
      <c r="F25" s="2" t="s">
        <v>4</v>
      </c>
      <c r="G25" s="10" t="s">
        <v>4</v>
      </c>
      <c r="H25" s="5" t="s">
        <v>2</v>
      </c>
      <c r="I25" s="3" t="s">
        <v>2</v>
      </c>
      <c r="J25" s="7" t="s">
        <v>2</v>
      </c>
      <c r="K25" s="2" t="s">
        <v>2</v>
      </c>
      <c r="L25" s="5" t="s">
        <v>4</v>
      </c>
      <c r="M25" s="20" t="s">
        <v>2</v>
      </c>
      <c r="N25" s="2" t="s">
        <v>2</v>
      </c>
      <c r="O25" s="5" t="s">
        <v>4</v>
      </c>
      <c r="P25" s="7" t="s">
        <v>2</v>
      </c>
      <c r="Q25" s="2" t="s">
        <v>4</v>
      </c>
      <c r="R25" s="9" t="s">
        <v>4</v>
      </c>
      <c r="S25" s="10" t="s">
        <v>2</v>
      </c>
      <c r="T25" s="16" t="s">
        <v>4</v>
      </c>
      <c r="U25" s="7" t="s">
        <v>121</v>
      </c>
      <c r="W25" s="1">
        <v>30</v>
      </c>
      <c r="X25" s="18" t="s">
        <v>2</v>
      </c>
      <c r="AA25" t="s">
        <v>5</v>
      </c>
      <c r="AB25" s="4" t="s">
        <v>139</v>
      </c>
      <c r="AC25"/>
      <c r="AD25" t="s">
        <v>22</v>
      </c>
      <c r="AE25" t="s">
        <v>72</v>
      </c>
      <c r="AF25" t="s">
        <v>25</v>
      </c>
      <c r="AG25" t="s">
        <v>23</v>
      </c>
      <c r="AH25" t="s">
        <v>23</v>
      </c>
      <c r="AI25" t="s">
        <v>23</v>
      </c>
      <c r="AJ25" t="s">
        <v>23</v>
      </c>
      <c r="AK25">
        <f t="shared" si="0"/>
        <v>0</v>
      </c>
      <c r="AL25" t="str">
        <f t="shared" si="1"/>
        <v>_</v>
      </c>
      <c r="AM25" t="s">
        <v>23</v>
      </c>
      <c r="AN25" t="s">
        <v>23</v>
      </c>
      <c r="AO25" t="s">
        <v>23</v>
      </c>
      <c r="AP25">
        <f t="shared" si="2"/>
        <v>0</v>
      </c>
      <c r="AQ25" t="str">
        <f t="shared" si="3"/>
        <v>_</v>
      </c>
      <c r="AR25"/>
      <c r="AS25"/>
      <c r="AT25">
        <f t="shared" si="4"/>
        <v>0</v>
      </c>
      <c r="AU25" t="str">
        <f t="shared" si="5"/>
        <v>_</v>
      </c>
      <c r="AV25"/>
      <c r="AW25"/>
      <c r="AX25" s="4" t="s">
        <v>24</v>
      </c>
      <c r="AZ25" s="6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</row>
    <row r="26" spans="1:81" s="4" customFormat="1" x14ac:dyDescent="0.25">
      <c r="A26" s="1">
        <v>31</v>
      </c>
      <c r="B26" s="11" t="s">
        <v>4</v>
      </c>
      <c r="C26" s="2" t="s">
        <v>4</v>
      </c>
      <c r="D26" s="12" t="s">
        <v>4</v>
      </c>
      <c r="E26" s="7" t="s">
        <v>2</v>
      </c>
      <c r="F26" s="2" t="s">
        <v>2</v>
      </c>
      <c r="G26" s="10" t="s">
        <v>2</v>
      </c>
      <c r="H26" s="5" t="s">
        <v>2</v>
      </c>
      <c r="I26" s="3" t="s">
        <v>2</v>
      </c>
      <c r="J26" s="7" t="s">
        <v>2</v>
      </c>
      <c r="K26" s="2" t="s">
        <v>2</v>
      </c>
      <c r="L26" s="5" t="s">
        <v>2</v>
      </c>
      <c r="M26" s="20" t="s">
        <v>4</v>
      </c>
      <c r="N26" s="2" t="s">
        <v>2</v>
      </c>
      <c r="O26" s="5" t="s">
        <v>4</v>
      </c>
      <c r="P26" s="7" t="s">
        <v>2</v>
      </c>
      <c r="Q26" s="2" t="s">
        <v>2</v>
      </c>
      <c r="R26" s="9" t="s">
        <v>4</v>
      </c>
      <c r="S26" s="10" t="s">
        <v>2</v>
      </c>
      <c r="T26" s="16" t="s">
        <v>2</v>
      </c>
      <c r="U26" s="7"/>
      <c r="W26" s="1">
        <v>31</v>
      </c>
      <c r="X26" s="18" t="s">
        <v>4</v>
      </c>
      <c r="Y26" s="18" t="s">
        <v>165</v>
      </c>
      <c r="Z26" s="18" t="s">
        <v>164</v>
      </c>
      <c r="AA26" t="s">
        <v>5</v>
      </c>
      <c r="AB26" s="4" t="s">
        <v>139</v>
      </c>
      <c r="AC26"/>
      <c r="AD26" t="s">
        <v>22</v>
      </c>
      <c r="AE26" t="s">
        <v>74</v>
      </c>
      <c r="AF26" t="s">
        <v>25</v>
      </c>
      <c r="AG26" t="s">
        <v>23</v>
      </c>
      <c r="AH26" t="s">
        <v>23</v>
      </c>
      <c r="AI26" t="s">
        <v>23</v>
      </c>
      <c r="AJ26" t="s">
        <v>23</v>
      </c>
      <c r="AK26">
        <f t="shared" si="0"/>
        <v>0</v>
      </c>
      <c r="AL26" t="str">
        <f t="shared" si="1"/>
        <v>_</v>
      </c>
      <c r="AM26" t="s">
        <v>23</v>
      </c>
      <c r="AN26" t="s">
        <v>23</v>
      </c>
      <c r="AO26" t="s">
        <v>23</v>
      </c>
      <c r="AP26">
        <f t="shared" si="2"/>
        <v>0</v>
      </c>
      <c r="AQ26" t="str">
        <f t="shared" si="3"/>
        <v>_</v>
      </c>
      <c r="AR26"/>
      <c r="AS26"/>
      <c r="AT26">
        <f t="shared" si="4"/>
        <v>0</v>
      </c>
      <c r="AU26" t="str">
        <f t="shared" si="5"/>
        <v>_</v>
      </c>
      <c r="AV26"/>
      <c r="AW26"/>
      <c r="AX26" s="4" t="s">
        <v>24</v>
      </c>
      <c r="AZ26" s="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</row>
    <row r="27" spans="1:81" s="4" customFormat="1" x14ac:dyDescent="0.25">
      <c r="A27" s="1">
        <v>32</v>
      </c>
      <c r="B27" s="11" t="s">
        <v>4</v>
      </c>
      <c r="C27" s="2" t="s">
        <v>4</v>
      </c>
      <c r="D27" s="12" t="s">
        <v>2</v>
      </c>
      <c r="E27" s="7" t="s">
        <v>2</v>
      </c>
      <c r="F27" s="2" t="s">
        <v>2</v>
      </c>
      <c r="G27" s="10" t="s">
        <v>2</v>
      </c>
      <c r="H27" s="5" t="s">
        <v>2</v>
      </c>
      <c r="I27" s="3" t="s">
        <v>2</v>
      </c>
      <c r="J27" s="7" t="s">
        <v>2</v>
      </c>
      <c r="K27" s="2" t="s">
        <v>2</v>
      </c>
      <c r="L27" s="5" t="s">
        <v>2</v>
      </c>
      <c r="M27" s="20" t="s">
        <v>2</v>
      </c>
      <c r="N27" s="2" t="s">
        <v>2</v>
      </c>
      <c r="O27" s="5" t="s">
        <v>4</v>
      </c>
      <c r="P27" s="7" t="s">
        <v>2</v>
      </c>
      <c r="Q27" s="2" t="s">
        <v>2</v>
      </c>
      <c r="R27" s="9" t="s">
        <v>2</v>
      </c>
      <c r="S27" s="10" t="s">
        <v>2</v>
      </c>
      <c r="T27" s="16" t="s">
        <v>2</v>
      </c>
      <c r="U27" s="7"/>
      <c r="W27" s="1">
        <v>32</v>
      </c>
      <c r="X27" s="18" t="s">
        <v>2</v>
      </c>
      <c r="AA27" t="s">
        <v>5</v>
      </c>
      <c r="AB27" s="4" t="s">
        <v>139</v>
      </c>
      <c r="AC27"/>
      <c r="AD27" t="s">
        <v>22</v>
      </c>
      <c r="AE27" t="s">
        <v>74</v>
      </c>
      <c r="AF27" t="s">
        <v>25</v>
      </c>
      <c r="AG27" t="s">
        <v>23</v>
      </c>
      <c r="AH27" t="s">
        <v>23</v>
      </c>
      <c r="AI27" t="s">
        <v>23</v>
      </c>
      <c r="AJ27" t="s">
        <v>23</v>
      </c>
      <c r="AK27">
        <f t="shared" si="0"/>
        <v>0</v>
      </c>
      <c r="AL27" t="str">
        <f t="shared" si="1"/>
        <v>_</v>
      </c>
      <c r="AM27" t="s">
        <v>23</v>
      </c>
      <c r="AN27" t="s">
        <v>23</v>
      </c>
      <c r="AO27" t="s">
        <v>23</v>
      </c>
      <c r="AP27">
        <f t="shared" si="2"/>
        <v>0</v>
      </c>
      <c r="AQ27" t="str">
        <f t="shared" si="3"/>
        <v>_</v>
      </c>
      <c r="AR27"/>
      <c r="AS27"/>
      <c r="AT27">
        <f t="shared" si="4"/>
        <v>0</v>
      </c>
      <c r="AU27" t="str">
        <f t="shared" si="5"/>
        <v>_</v>
      </c>
      <c r="AV27" t="s">
        <v>25</v>
      </c>
      <c r="AW27"/>
      <c r="AX27" s="4" t="s">
        <v>24</v>
      </c>
      <c r="AZ27" s="6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</row>
    <row r="28" spans="1:81" s="4" customFormat="1" x14ac:dyDescent="0.25">
      <c r="A28" s="1">
        <v>33</v>
      </c>
      <c r="B28" s="11" t="s">
        <v>4</v>
      </c>
      <c r="C28" s="2" t="s">
        <v>4</v>
      </c>
      <c r="D28" s="12" t="s">
        <v>4</v>
      </c>
      <c r="E28" s="7" t="s">
        <v>2</v>
      </c>
      <c r="F28" s="2" t="s">
        <v>2</v>
      </c>
      <c r="G28" s="10" t="s">
        <v>2</v>
      </c>
      <c r="H28" s="5" t="s">
        <v>2</v>
      </c>
      <c r="I28" s="3" t="s">
        <v>2</v>
      </c>
      <c r="J28" s="7" t="s">
        <v>2</v>
      </c>
      <c r="K28" s="2" t="s">
        <v>2</v>
      </c>
      <c r="L28" s="5" t="s">
        <v>2</v>
      </c>
      <c r="M28" s="20" t="s">
        <v>2</v>
      </c>
      <c r="N28" s="2" t="s">
        <v>2</v>
      </c>
      <c r="O28" s="5" t="s">
        <v>4</v>
      </c>
      <c r="P28" s="7" t="s">
        <v>2</v>
      </c>
      <c r="Q28" s="2" t="s">
        <v>4</v>
      </c>
      <c r="R28" s="9" t="s">
        <v>2</v>
      </c>
      <c r="S28" s="10" t="s">
        <v>2</v>
      </c>
      <c r="T28" s="16" t="s">
        <v>2</v>
      </c>
      <c r="U28" s="7"/>
      <c r="W28" s="1">
        <v>33</v>
      </c>
      <c r="X28" s="18" t="s">
        <v>2</v>
      </c>
      <c r="AA28" t="s">
        <v>3</v>
      </c>
      <c r="AB28" s="4" t="s">
        <v>152</v>
      </c>
      <c r="AC28"/>
      <c r="AD28" t="s">
        <v>22</v>
      </c>
      <c r="AE28" t="s">
        <v>72</v>
      </c>
      <c r="AF28"/>
      <c r="AG28" t="s">
        <v>22</v>
      </c>
      <c r="AH28" t="s">
        <v>22</v>
      </c>
      <c r="AI28" t="s">
        <v>25</v>
      </c>
      <c r="AJ28" t="s">
        <v>25</v>
      </c>
      <c r="AK28">
        <f t="shared" si="0"/>
        <v>2</v>
      </c>
      <c r="AL28" t="str">
        <f t="shared" si="1"/>
        <v>X</v>
      </c>
      <c r="AM28" t="s">
        <v>25</v>
      </c>
      <c r="AN28" t="s">
        <v>25</v>
      </c>
      <c r="AO28" t="s">
        <v>25</v>
      </c>
      <c r="AP28">
        <f t="shared" si="2"/>
        <v>3</v>
      </c>
      <c r="AQ28" t="str">
        <f t="shared" si="3"/>
        <v>X</v>
      </c>
      <c r="AR28"/>
      <c r="AS28"/>
      <c r="AT28">
        <f t="shared" si="4"/>
        <v>0</v>
      </c>
      <c r="AU28" t="str">
        <f t="shared" si="5"/>
        <v>_</v>
      </c>
      <c r="AV28"/>
      <c r="AW28"/>
      <c r="AZ28" s="6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</row>
    <row r="29" spans="1:81" s="4" customFormat="1" x14ac:dyDescent="0.25">
      <c r="A29" s="1">
        <v>35</v>
      </c>
      <c r="B29" s="11" t="s">
        <v>4</v>
      </c>
      <c r="C29" s="2" t="s">
        <v>4</v>
      </c>
      <c r="D29" s="12" t="s">
        <v>4</v>
      </c>
      <c r="E29" s="7" t="s">
        <v>2</v>
      </c>
      <c r="F29" s="2" t="s">
        <v>4</v>
      </c>
      <c r="G29" s="10" t="s">
        <v>4</v>
      </c>
      <c r="H29" s="5" t="s">
        <v>2</v>
      </c>
      <c r="I29" s="3" t="s">
        <v>4</v>
      </c>
      <c r="J29" s="7" t="s">
        <v>2</v>
      </c>
      <c r="K29" s="2" t="s">
        <v>2</v>
      </c>
      <c r="L29" s="5" t="s">
        <v>4</v>
      </c>
      <c r="M29" s="20" t="s">
        <v>2</v>
      </c>
      <c r="N29" s="2" t="s">
        <v>4</v>
      </c>
      <c r="O29" s="5" t="s">
        <v>4</v>
      </c>
      <c r="P29" s="7" t="s">
        <v>2</v>
      </c>
      <c r="Q29" s="2" t="s">
        <v>4</v>
      </c>
      <c r="R29" s="9" t="s">
        <v>4</v>
      </c>
      <c r="S29" s="10" t="s">
        <v>2</v>
      </c>
      <c r="T29" s="16" t="s">
        <v>4</v>
      </c>
      <c r="U29" s="7" t="s">
        <v>121</v>
      </c>
      <c r="W29" s="1">
        <v>35</v>
      </c>
      <c r="X29" s="4" t="s">
        <v>4</v>
      </c>
      <c r="Y29" s="18" t="s">
        <v>2</v>
      </c>
      <c r="Z29" s="18" t="s">
        <v>163</v>
      </c>
      <c r="AA29" t="s">
        <v>5</v>
      </c>
      <c r="AB29" s="4" t="s">
        <v>139</v>
      </c>
      <c r="AC29"/>
      <c r="AD29" t="s">
        <v>22</v>
      </c>
      <c r="AE29" t="s">
        <v>72</v>
      </c>
      <c r="AF29" t="s">
        <v>25</v>
      </c>
      <c r="AG29" t="s">
        <v>23</v>
      </c>
      <c r="AH29" t="s">
        <v>23</v>
      </c>
      <c r="AI29" t="s">
        <v>23</v>
      </c>
      <c r="AJ29" t="s">
        <v>23</v>
      </c>
      <c r="AK29">
        <f t="shared" si="0"/>
        <v>0</v>
      </c>
      <c r="AL29" t="str">
        <f t="shared" si="1"/>
        <v>_</v>
      </c>
      <c r="AM29" t="s">
        <v>23</v>
      </c>
      <c r="AN29" t="s">
        <v>23</v>
      </c>
      <c r="AO29" t="s">
        <v>23</v>
      </c>
      <c r="AP29">
        <f t="shared" si="2"/>
        <v>0</v>
      </c>
      <c r="AQ29" t="str">
        <f t="shared" si="3"/>
        <v>_</v>
      </c>
      <c r="AR29"/>
      <c r="AS29"/>
      <c r="AT29">
        <f t="shared" si="4"/>
        <v>0</v>
      </c>
      <c r="AU29" t="str">
        <f t="shared" si="5"/>
        <v>_</v>
      </c>
      <c r="AV29"/>
      <c r="AW29"/>
      <c r="AX29" s="4" t="s">
        <v>24</v>
      </c>
      <c r="AZ29" s="6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</row>
    <row r="30" spans="1:81" s="4" customFormat="1" x14ac:dyDescent="0.25">
      <c r="A30" s="1">
        <v>36</v>
      </c>
      <c r="B30" s="11" t="s">
        <v>4</v>
      </c>
      <c r="C30" s="2" t="s">
        <v>4</v>
      </c>
      <c r="D30" s="12" t="s">
        <v>4</v>
      </c>
      <c r="E30" s="7" t="s">
        <v>2</v>
      </c>
      <c r="F30" s="2" t="s">
        <v>4</v>
      </c>
      <c r="G30" s="10" t="s">
        <v>2</v>
      </c>
      <c r="H30" s="5" t="s">
        <v>2</v>
      </c>
      <c r="I30" s="3" t="s">
        <v>2</v>
      </c>
      <c r="J30" s="7" t="s">
        <v>2</v>
      </c>
      <c r="K30" s="2" t="s">
        <v>2</v>
      </c>
      <c r="L30" s="5" t="s">
        <v>2</v>
      </c>
      <c r="M30" s="20" t="s">
        <v>2</v>
      </c>
      <c r="N30" s="2" t="s">
        <v>2</v>
      </c>
      <c r="O30" s="5" t="s">
        <v>4</v>
      </c>
      <c r="P30" s="7" t="s">
        <v>2</v>
      </c>
      <c r="Q30" s="2" t="s">
        <v>4</v>
      </c>
      <c r="R30" s="9" t="s">
        <v>2</v>
      </c>
      <c r="S30" s="10" t="s">
        <v>2</v>
      </c>
      <c r="T30" s="16" t="s">
        <v>2</v>
      </c>
      <c r="U30" s="7"/>
      <c r="W30" s="1">
        <v>36</v>
      </c>
      <c r="X30" s="18" t="s">
        <v>2</v>
      </c>
      <c r="AA30" t="s">
        <v>5</v>
      </c>
      <c r="AB30" s="4" t="s">
        <v>139</v>
      </c>
      <c r="AC30"/>
      <c r="AD30" t="s">
        <v>22</v>
      </c>
      <c r="AE30" t="s">
        <v>72</v>
      </c>
      <c r="AF30" t="s">
        <v>25</v>
      </c>
      <c r="AG30" t="s">
        <v>23</v>
      </c>
      <c r="AH30" t="s">
        <v>23</v>
      </c>
      <c r="AI30" t="s">
        <v>23</v>
      </c>
      <c r="AJ30" t="s">
        <v>23</v>
      </c>
      <c r="AK30">
        <f t="shared" si="0"/>
        <v>0</v>
      </c>
      <c r="AL30" t="str">
        <f t="shared" si="1"/>
        <v>_</v>
      </c>
      <c r="AM30" t="s">
        <v>23</v>
      </c>
      <c r="AN30" t="s">
        <v>23</v>
      </c>
      <c r="AO30" t="s">
        <v>23</v>
      </c>
      <c r="AP30">
        <f t="shared" si="2"/>
        <v>0</v>
      </c>
      <c r="AQ30" t="str">
        <f t="shared" si="3"/>
        <v>_</v>
      </c>
      <c r="AR30"/>
      <c r="AS30"/>
      <c r="AT30">
        <f t="shared" si="4"/>
        <v>0</v>
      </c>
      <c r="AU30" t="str">
        <f t="shared" si="5"/>
        <v>_</v>
      </c>
      <c r="AV30"/>
      <c r="AW30"/>
      <c r="AX30" s="4" t="s">
        <v>24</v>
      </c>
      <c r="AZ30" s="6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</row>
    <row r="31" spans="1:81" s="4" customFormat="1" x14ac:dyDescent="0.25">
      <c r="A31" s="1">
        <v>38</v>
      </c>
      <c r="B31" s="11" t="s">
        <v>4</v>
      </c>
      <c r="C31" s="2" t="s">
        <v>2</v>
      </c>
      <c r="D31" s="12" t="s">
        <v>4</v>
      </c>
      <c r="E31" s="7" t="s">
        <v>2</v>
      </c>
      <c r="F31" s="2" t="s">
        <v>4</v>
      </c>
      <c r="G31" s="10" t="s">
        <v>4</v>
      </c>
      <c r="H31" s="5" t="s">
        <v>2</v>
      </c>
      <c r="I31" s="3" t="s">
        <v>4</v>
      </c>
      <c r="J31" s="7" t="s">
        <v>2</v>
      </c>
      <c r="K31" s="2" t="s">
        <v>2</v>
      </c>
      <c r="L31" s="5" t="s">
        <v>4</v>
      </c>
      <c r="M31" s="20" t="s">
        <v>2</v>
      </c>
      <c r="N31" s="2" t="s">
        <v>2</v>
      </c>
      <c r="O31" s="5" t="s">
        <v>4</v>
      </c>
      <c r="P31" s="7" t="s">
        <v>2</v>
      </c>
      <c r="Q31" s="2" t="s">
        <v>4</v>
      </c>
      <c r="R31" s="9" t="s">
        <v>4</v>
      </c>
      <c r="S31" s="10" t="s">
        <v>2</v>
      </c>
      <c r="T31" s="16" t="s">
        <v>4</v>
      </c>
      <c r="U31" s="7" t="s">
        <v>127</v>
      </c>
      <c r="W31" s="1">
        <v>38</v>
      </c>
      <c r="X31" s="18" t="s">
        <v>2</v>
      </c>
      <c r="AA31" t="s">
        <v>5</v>
      </c>
      <c r="AB31" s="4" t="s">
        <v>139</v>
      </c>
      <c r="AC31"/>
      <c r="AD31" t="s">
        <v>22</v>
      </c>
      <c r="AE31" t="s">
        <v>72</v>
      </c>
      <c r="AF31" t="s">
        <v>25</v>
      </c>
      <c r="AG31" t="s">
        <v>23</v>
      </c>
      <c r="AH31" t="s">
        <v>23</v>
      </c>
      <c r="AI31" t="s">
        <v>23</v>
      </c>
      <c r="AJ31" t="s">
        <v>23</v>
      </c>
      <c r="AK31">
        <f t="shared" si="0"/>
        <v>0</v>
      </c>
      <c r="AL31" t="str">
        <f t="shared" si="1"/>
        <v>_</v>
      </c>
      <c r="AM31" t="s">
        <v>23</v>
      </c>
      <c r="AN31" t="s">
        <v>23</v>
      </c>
      <c r="AO31" t="s">
        <v>23</v>
      </c>
      <c r="AP31">
        <f t="shared" si="2"/>
        <v>0</v>
      </c>
      <c r="AQ31" t="str">
        <f t="shared" si="3"/>
        <v>_</v>
      </c>
      <c r="AR31"/>
      <c r="AS31"/>
      <c r="AT31">
        <f t="shared" si="4"/>
        <v>0</v>
      </c>
      <c r="AU31" t="str">
        <f t="shared" si="5"/>
        <v>_</v>
      </c>
      <c r="AV31" t="s">
        <v>25</v>
      </c>
      <c r="AW31"/>
      <c r="AX31" s="4" t="s">
        <v>24</v>
      </c>
      <c r="AZ31" s="6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</row>
    <row r="32" spans="1:81" s="4" customFormat="1" x14ac:dyDescent="0.25">
      <c r="A32" s="1">
        <v>39</v>
      </c>
      <c r="B32" s="11" t="s">
        <v>4</v>
      </c>
      <c r="C32" s="2" t="s">
        <v>4</v>
      </c>
      <c r="D32" s="12" t="s">
        <v>4</v>
      </c>
      <c r="E32" s="7" t="s">
        <v>2</v>
      </c>
      <c r="F32" s="2" t="s">
        <v>2</v>
      </c>
      <c r="G32" s="10" t="s">
        <v>2</v>
      </c>
      <c r="H32" s="5" t="s">
        <v>2</v>
      </c>
      <c r="I32" s="3" t="s">
        <v>4</v>
      </c>
      <c r="J32" s="7" t="s">
        <v>2</v>
      </c>
      <c r="K32" s="2" t="s">
        <v>2</v>
      </c>
      <c r="L32" s="5" t="s">
        <v>2</v>
      </c>
      <c r="M32" s="20" t="s">
        <v>2</v>
      </c>
      <c r="N32" s="2" t="s">
        <v>2</v>
      </c>
      <c r="O32" s="5" t="s">
        <v>4</v>
      </c>
      <c r="P32" s="7" t="s">
        <v>2</v>
      </c>
      <c r="Q32" s="2" t="s">
        <v>2</v>
      </c>
      <c r="R32" s="9" t="s">
        <v>2</v>
      </c>
      <c r="S32" s="10" t="s">
        <v>2</v>
      </c>
      <c r="T32" s="16" t="s">
        <v>4</v>
      </c>
      <c r="U32" s="7"/>
      <c r="W32" s="1">
        <v>39</v>
      </c>
      <c r="X32" s="18" t="s">
        <v>2</v>
      </c>
      <c r="AA32" t="s">
        <v>5</v>
      </c>
      <c r="AB32" s="4" t="s">
        <v>139</v>
      </c>
      <c r="AC32"/>
      <c r="AD32" t="s">
        <v>22</v>
      </c>
      <c r="AE32" t="s">
        <v>72</v>
      </c>
      <c r="AF32" t="s">
        <v>25</v>
      </c>
      <c r="AG32" t="s">
        <v>23</v>
      </c>
      <c r="AH32" t="s">
        <v>23</v>
      </c>
      <c r="AI32" t="s">
        <v>23</v>
      </c>
      <c r="AJ32" t="s">
        <v>23</v>
      </c>
      <c r="AK32">
        <f t="shared" si="0"/>
        <v>0</v>
      </c>
      <c r="AL32" t="str">
        <f t="shared" si="1"/>
        <v>_</v>
      </c>
      <c r="AM32" t="s">
        <v>23</v>
      </c>
      <c r="AN32" t="s">
        <v>23</v>
      </c>
      <c r="AO32" t="s">
        <v>23</v>
      </c>
      <c r="AP32">
        <f t="shared" si="2"/>
        <v>0</v>
      </c>
      <c r="AQ32" t="str">
        <f t="shared" si="3"/>
        <v>_</v>
      </c>
      <c r="AR32"/>
      <c r="AS32"/>
      <c r="AT32">
        <f t="shared" si="4"/>
        <v>0</v>
      </c>
      <c r="AU32" t="str">
        <f t="shared" si="5"/>
        <v>_</v>
      </c>
      <c r="AV32"/>
      <c r="AW32"/>
      <c r="AX32" s="4" t="s">
        <v>24</v>
      </c>
      <c r="AZ32" s="6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</row>
    <row r="33" spans="1:81" s="4" customFormat="1" x14ac:dyDescent="0.25">
      <c r="A33" s="1">
        <v>40</v>
      </c>
      <c r="B33" s="11" t="s">
        <v>4</v>
      </c>
      <c r="C33" s="2" t="s">
        <v>4</v>
      </c>
      <c r="D33" s="12" t="s">
        <v>4</v>
      </c>
      <c r="E33" s="7" t="s">
        <v>2</v>
      </c>
      <c r="F33" s="2" t="s">
        <v>4</v>
      </c>
      <c r="G33" s="10" t="s">
        <v>4</v>
      </c>
      <c r="H33" s="5" t="s">
        <v>2</v>
      </c>
      <c r="I33" s="3" t="s">
        <v>2</v>
      </c>
      <c r="J33" s="7" t="s">
        <v>2</v>
      </c>
      <c r="K33" s="2" t="s">
        <v>2</v>
      </c>
      <c r="L33" s="5" t="s">
        <v>4</v>
      </c>
      <c r="M33" s="20" t="s">
        <v>2</v>
      </c>
      <c r="N33" s="2" t="s">
        <v>4</v>
      </c>
      <c r="O33" s="5" t="s">
        <v>4</v>
      </c>
      <c r="P33" s="7" t="s">
        <v>2</v>
      </c>
      <c r="Q33" s="2" t="s">
        <v>4</v>
      </c>
      <c r="R33" s="9" t="s">
        <v>4</v>
      </c>
      <c r="S33" s="10" t="s">
        <v>4</v>
      </c>
      <c r="T33" s="16" t="s">
        <v>4</v>
      </c>
      <c r="U33" s="7" t="s">
        <v>121</v>
      </c>
      <c r="W33" s="1">
        <v>40</v>
      </c>
      <c r="X33" s="4" t="s">
        <v>4</v>
      </c>
      <c r="Y33" s="18" t="s">
        <v>2</v>
      </c>
      <c r="AA33" t="s">
        <v>5</v>
      </c>
      <c r="AB33" s="4" t="s">
        <v>139</v>
      </c>
      <c r="AC33"/>
      <c r="AD33" t="s">
        <v>22</v>
      </c>
      <c r="AE33" t="s">
        <v>72</v>
      </c>
      <c r="AF33" t="s">
        <v>25</v>
      </c>
      <c r="AG33" t="s">
        <v>23</v>
      </c>
      <c r="AH33" t="s">
        <v>23</v>
      </c>
      <c r="AI33" t="s">
        <v>23</v>
      </c>
      <c r="AJ33" t="s">
        <v>23</v>
      </c>
      <c r="AK33">
        <f t="shared" si="0"/>
        <v>0</v>
      </c>
      <c r="AL33" t="str">
        <f t="shared" si="1"/>
        <v>_</v>
      </c>
      <c r="AM33" t="s">
        <v>23</v>
      </c>
      <c r="AN33" t="s">
        <v>23</v>
      </c>
      <c r="AO33" t="s">
        <v>23</v>
      </c>
      <c r="AP33">
        <f t="shared" si="2"/>
        <v>0</v>
      </c>
      <c r="AQ33" t="str">
        <f t="shared" si="3"/>
        <v>_</v>
      </c>
      <c r="AR33"/>
      <c r="AS33"/>
      <c r="AT33">
        <f t="shared" si="4"/>
        <v>0</v>
      </c>
      <c r="AU33" t="str">
        <f t="shared" si="5"/>
        <v>_</v>
      </c>
      <c r="AV33" t="s">
        <v>25</v>
      </c>
      <c r="AW33"/>
      <c r="AX33" s="4" t="s">
        <v>24</v>
      </c>
      <c r="AZ33" s="6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</row>
    <row r="34" spans="1:81" s="4" customFormat="1" x14ac:dyDescent="0.25">
      <c r="A34" s="1">
        <v>41</v>
      </c>
      <c r="B34" s="11" t="s">
        <v>4</v>
      </c>
      <c r="C34" s="2" t="s">
        <v>4</v>
      </c>
      <c r="D34" s="12" t="s">
        <v>4</v>
      </c>
      <c r="E34" s="7" t="s">
        <v>2</v>
      </c>
      <c r="F34" s="2" t="s">
        <v>2</v>
      </c>
      <c r="G34" s="10" t="s">
        <v>2</v>
      </c>
      <c r="H34" s="5" t="s">
        <v>2</v>
      </c>
      <c r="I34" s="3" t="s">
        <v>2</v>
      </c>
      <c r="J34" s="7" t="s">
        <v>2</v>
      </c>
      <c r="K34" s="2" t="s">
        <v>2</v>
      </c>
      <c r="L34" s="5" t="s">
        <v>2</v>
      </c>
      <c r="M34" s="20" t="s">
        <v>2</v>
      </c>
      <c r="N34" s="2" t="s">
        <v>2</v>
      </c>
      <c r="O34" s="5" t="s">
        <v>4</v>
      </c>
      <c r="P34" s="7" t="s">
        <v>2</v>
      </c>
      <c r="Q34" s="2" t="s">
        <v>4</v>
      </c>
      <c r="R34" s="9" t="s">
        <v>2</v>
      </c>
      <c r="S34" s="10" t="s">
        <v>2</v>
      </c>
      <c r="T34" s="16" t="s">
        <v>2</v>
      </c>
      <c r="U34" s="7"/>
      <c r="W34" s="1">
        <v>41</v>
      </c>
      <c r="X34" s="18" t="s">
        <v>2</v>
      </c>
      <c r="AA34" t="s">
        <v>5</v>
      </c>
      <c r="AB34" s="4" t="s">
        <v>139</v>
      </c>
      <c r="AC34"/>
      <c r="AD34" t="s">
        <v>22</v>
      </c>
      <c r="AE34" t="s">
        <v>72</v>
      </c>
      <c r="AF34" t="s">
        <v>25</v>
      </c>
      <c r="AG34" t="s">
        <v>23</v>
      </c>
      <c r="AH34" t="s">
        <v>23</v>
      </c>
      <c r="AI34" t="s">
        <v>23</v>
      </c>
      <c r="AJ34" t="s">
        <v>23</v>
      </c>
      <c r="AK34">
        <f t="shared" ref="AK34:AK65" si="6">COUNTIF(AG34:AJ34,"X")</f>
        <v>0</v>
      </c>
      <c r="AL34" t="str">
        <f t="shared" ref="AL34:AL65" si="7">IF(AK34&gt;0,"X","_")</f>
        <v>_</v>
      </c>
      <c r="AM34" t="s">
        <v>23</v>
      </c>
      <c r="AN34" t="s">
        <v>23</v>
      </c>
      <c r="AO34" t="s">
        <v>23</v>
      </c>
      <c r="AP34">
        <f t="shared" ref="AP34:AP65" si="8">COUNTIF(AM34:AO34,"X")</f>
        <v>0</v>
      </c>
      <c r="AQ34" t="str">
        <f t="shared" ref="AQ34:AQ65" si="9">IF(AP34&gt;0,"X","_")</f>
        <v>_</v>
      </c>
      <c r="AR34"/>
      <c r="AS34"/>
      <c r="AT34">
        <f t="shared" ref="AT34:AT65" si="10">COUNTIF(AR34:AS34,"X")</f>
        <v>0</v>
      </c>
      <c r="AU34" t="str">
        <f t="shared" ref="AU34:AU65" si="11">IF(AT34&gt;0,"X","_")</f>
        <v>_</v>
      </c>
      <c r="AV34"/>
      <c r="AW34"/>
      <c r="AX34" s="4" t="s">
        <v>24</v>
      </c>
      <c r="AZ34" s="6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</row>
    <row r="35" spans="1:81" s="4" customFormat="1" x14ac:dyDescent="0.25">
      <c r="A35" s="1">
        <v>42</v>
      </c>
      <c r="B35" s="11" t="s">
        <v>4</v>
      </c>
      <c r="C35" s="2" t="s">
        <v>4</v>
      </c>
      <c r="D35" s="12" t="s">
        <v>2</v>
      </c>
      <c r="E35" s="7" t="s">
        <v>2</v>
      </c>
      <c r="F35" s="2" t="s">
        <v>4</v>
      </c>
      <c r="G35" s="10" t="s">
        <v>4</v>
      </c>
      <c r="H35" s="5" t="s">
        <v>2</v>
      </c>
      <c r="I35" s="3" t="s">
        <v>4</v>
      </c>
      <c r="J35" s="7" t="s">
        <v>2</v>
      </c>
      <c r="K35" s="2" t="s">
        <v>2</v>
      </c>
      <c r="L35" s="5" t="s">
        <v>2</v>
      </c>
      <c r="M35" s="20" t="s">
        <v>2</v>
      </c>
      <c r="N35" s="2" t="s">
        <v>2</v>
      </c>
      <c r="O35" s="5" t="s">
        <v>4</v>
      </c>
      <c r="P35" s="7" t="s">
        <v>2</v>
      </c>
      <c r="Q35" s="2" t="s">
        <v>4</v>
      </c>
      <c r="R35" s="9" t="s">
        <v>4</v>
      </c>
      <c r="S35" s="10" t="s">
        <v>2</v>
      </c>
      <c r="T35" s="16" t="s">
        <v>4</v>
      </c>
      <c r="U35" s="7"/>
      <c r="W35" s="1">
        <v>42</v>
      </c>
      <c r="X35" s="18" t="s">
        <v>2</v>
      </c>
      <c r="AA35" t="s">
        <v>7</v>
      </c>
      <c r="AB35" s="4" t="s">
        <v>153</v>
      </c>
      <c r="AC35"/>
      <c r="AD35" t="s">
        <v>29</v>
      </c>
      <c r="AE35" t="s">
        <v>22</v>
      </c>
      <c r="AF35"/>
      <c r="AG35" t="s">
        <v>22</v>
      </c>
      <c r="AH35" t="s">
        <v>22</v>
      </c>
      <c r="AI35" t="s">
        <v>22</v>
      </c>
      <c r="AJ35" t="s">
        <v>22</v>
      </c>
      <c r="AK35">
        <f t="shared" si="6"/>
        <v>0</v>
      </c>
      <c r="AL35" t="str">
        <f t="shared" si="7"/>
        <v>_</v>
      </c>
      <c r="AM35" t="s">
        <v>25</v>
      </c>
      <c r="AN35" t="s">
        <v>25</v>
      </c>
      <c r="AO35" t="s">
        <v>25</v>
      </c>
      <c r="AP35">
        <f t="shared" si="8"/>
        <v>3</v>
      </c>
      <c r="AQ35" t="str">
        <f t="shared" si="9"/>
        <v>X</v>
      </c>
      <c r="AR35"/>
      <c r="AS35" t="s">
        <v>25</v>
      </c>
      <c r="AT35">
        <f t="shared" si="10"/>
        <v>1</v>
      </c>
      <c r="AU35" t="str">
        <f t="shared" si="11"/>
        <v>X</v>
      </c>
      <c r="AV35" t="s">
        <v>25</v>
      </c>
      <c r="AW35"/>
      <c r="AZ35" s="6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</row>
    <row r="36" spans="1:81" s="4" customFormat="1" x14ac:dyDescent="0.25">
      <c r="A36" s="1">
        <v>43</v>
      </c>
      <c r="B36" s="11" t="s">
        <v>4</v>
      </c>
      <c r="C36" s="2" t="s">
        <v>4</v>
      </c>
      <c r="D36" s="12" t="s">
        <v>2</v>
      </c>
      <c r="E36" s="7" t="s">
        <v>2</v>
      </c>
      <c r="F36" s="2" t="s">
        <v>4</v>
      </c>
      <c r="G36" s="10" t="s">
        <v>4</v>
      </c>
      <c r="H36" s="5" t="s">
        <v>2</v>
      </c>
      <c r="I36" s="3" t="s">
        <v>2</v>
      </c>
      <c r="J36" s="7" t="s">
        <v>2</v>
      </c>
      <c r="K36" s="2" t="s">
        <v>2</v>
      </c>
      <c r="L36" s="5" t="s">
        <v>2</v>
      </c>
      <c r="M36" s="20" t="s">
        <v>2</v>
      </c>
      <c r="N36" s="2" t="s">
        <v>2</v>
      </c>
      <c r="O36" s="5" t="s">
        <v>2</v>
      </c>
      <c r="P36" s="7" t="s">
        <v>2</v>
      </c>
      <c r="Q36" s="2" t="s">
        <v>4</v>
      </c>
      <c r="R36" s="9" t="s">
        <v>4</v>
      </c>
      <c r="S36" s="10" t="s">
        <v>2</v>
      </c>
      <c r="T36" s="16" t="s">
        <v>2</v>
      </c>
      <c r="U36" s="7"/>
      <c r="W36" s="1">
        <v>43</v>
      </c>
      <c r="X36" s="18" t="s">
        <v>2</v>
      </c>
      <c r="AA36" t="s">
        <v>7</v>
      </c>
      <c r="AB36" s="4" t="s">
        <v>153</v>
      </c>
      <c r="AC36"/>
      <c r="AD36" t="s">
        <v>22</v>
      </c>
      <c r="AE36" t="s">
        <v>22</v>
      </c>
      <c r="AF36"/>
      <c r="AG36" t="s">
        <v>22</v>
      </c>
      <c r="AH36" t="s">
        <v>22</v>
      </c>
      <c r="AI36" t="s">
        <v>22</v>
      </c>
      <c r="AJ36" t="s">
        <v>22</v>
      </c>
      <c r="AK36">
        <f t="shared" si="6"/>
        <v>0</v>
      </c>
      <c r="AL36" t="str">
        <f t="shared" si="7"/>
        <v>_</v>
      </c>
      <c r="AM36" t="s">
        <v>25</v>
      </c>
      <c r="AN36" t="s">
        <v>25</v>
      </c>
      <c r="AO36" t="s">
        <v>25</v>
      </c>
      <c r="AP36">
        <f t="shared" si="8"/>
        <v>3</v>
      </c>
      <c r="AQ36" t="str">
        <f t="shared" si="9"/>
        <v>X</v>
      </c>
      <c r="AR36"/>
      <c r="AS36" t="s">
        <v>25</v>
      </c>
      <c r="AT36">
        <f t="shared" si="10"/>
        <v>1</v>
      </c>
      <c r="AU36" t="str">
        <f t="shared" si="11"/>
        <v>X</v>
      </c>
      <c r="AV36" t="s">
        <v>25</v>
      </c>
      <c r="AW36"/>
      <c r="AZ36" s="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</row>
    <row r="37" spans="1:81" s="4" customFormat="1" x14ac:dyDescent="0.25">
      <c r="A37" s="1">
        <v>44</v>
      </c>
      <c r="B37" s="11" t="s">
        <v>4</v>
      </c>
      <c r="C37" s="2" t="s">
        <v>2</v>
      </c>
      <c r="D37" s="12" t="s">
        <v>2</v>
      </c>
      <c r="E37" s="7" t="s">
        <v>2</v>
      </c>
      <c r="F37" s="2" t="s">
        <v>4</v>
      </c>
      <c r="G37" s="10" t="s">
        <v>2</v>
      </c>
      <c r="H37" s="5" t="s">
        <v>2</v>
      </c>
      <c r="I37" s="3" t="s">
        <v>4</v>
      </c>
      <c r="J37" s="7" t="s">
        <v>2</v>
      </c>
      <c r="K37" s="2" t="s">
        <v>2</v>
      </c>
      <c r="L37" s="5" t="s">
        <v>2</v>
      </c>
      <c r="M37" s="20" t="s">
        <v>2</v>
      </c>
      <c r="N37" s="2" t="s">
        <v>2</v>
      </c>
      <c r="O37" s="5" t="s">
        <v>2</v>
      </c>
      <c r="P37" s="7" t="s">
        <v>2</v>
      </c>
      <c r="Q37" s="2" t="s">
        <v>4</v>
      </c>
      <c r="R37" s="9" t="s">
        <v>2</v>
      </c>
      <c r="S37" s="10" t="s">
        <v>4</v>
      </c>
      <c r="T37" s="16" t="s">
        <v>4</v>
      </c>
      <c r="U37" s="7"/>
      <c r="W37" s="1">
        <v>44</v>
      </c>
      <c r="X37" s="18" t="s">
        <v>2</v>
      </c>
      <c r="AA37" t="s">
        <v>7</v>
      </c>
      <c r="AB37" s="4" t="s">
        <v>139</v>
      </c>
      <c r="AC37"/>
      <c r="AD37" t="s">
        <v>22</v>
      </c>
      <c r="AE37" t="s">
        <v>22</v>
      </c>
      <c r="AF37"/>
      <c r="AG37" t="s">
        <v>22</v>
      </c>
      <c r="AH37" t="s">
        <v>28</v>
      </c>
      <c r="AI37" t="s">
        <v>28</v>
      </c>
      <c r="AJ37" t="s">
        <v>28</v>
      </c>
      <c r="AK37">
        <f t="shared" si="6"/>
        <v>0</v>
      </c>
      <c r="AL37" t="str">
        <f t="shared" si="7"/>
        <v>_</v>
      </c>
      <c r="AM37" t="s">
        <v>28</v>
      </c>
      <c r="AN37" t="s">
        <v>28</v>
      </c>
      <c r="AO37" t="s">
        <v>28</v>
      </c>
      <c r="AP37">
        <f t="shared" si="8"/>
        <v>0</v>
      </c>
      <c r="AQ37" t="str">
        <f t="shared" si="9"/>
        <v>_</v>
      </c>
      <c r="AR37" t="s">
        <v>87</v>
      </c>
      <c r="AS37" t="s">
        <v>87</v>
      </c>
      <c r="AT37">
        <f t="shared" si="10"/>
        <v>0</v>
      </c>
      <c r="AU37" t="str">
        <f t="shared" si="11"/>
        <v>_</v>
      </c>
      <c r="AV37"/>
      <c r="AW37"/>
      <c r="AX37" s="4" t="s">
        <v>22</v>
      </c>
      <c r="AZ37" s="6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</row>
    <row r="38" spans="1:81" s="4" customFormat="1" x14ac:dyDescent="0.25">
      <c r="A38" s="1">
        <v>45</v>
      </c>
      <c r="B38" s="11" t="s">
        <v>4</v>
      </c>
      <c r="C38" s="2" t="s">
        <v>4</v>
      </c>
      <c r="D38" s="12" t="s">
        <v>2</v>
      </c>
      <c r="E38" s="7" t="s">
        <v>2</v>
      </c>
      <c r="F38" s="2" t="s">
        <v>4</v>
      </c>
      <c r="G38" s="10" t="s">
        <v>2</v>
      </c>
      <c r="H38" s="5" t="s">
        <v>2</v>
      </c>
      <c r="I38" s="3" t="s">
        <v>4</v>
      </c>
      <c r="J38" s="7" t="s">
        <v>2</v>
      </c>
      <c r="K38" s="2" t="s">
        <v>2</v>
      </c>
      <c r="L38" s="5" t="s">
        <v>2</v>
      </c>
      <c r="M38" s="20" t="s">
        <v>2</v>
      </c>
      <c r="N38" s="2" t="s">
        <v>2</v>
      </c>
      <c r="O38" s="5" t="s">
        <v>2</v>
      </c>
      <c r="P38" s="7" t="s">
        <v>2</v>
      </c>
      <c r="Q38" s="2" t="s">
        <v>4</v>
      </c>
      <c r="R38" s="9" t="s">
        <v>2</v>
      </c>
      <c r="S38" s="10" t="s">
        <v>2</v>
      </c>
      <c r="T38" s="16" t="s">
        <v>4</v>
      </c>
      <c r="U38" s="7"/>
      <c r="W38" s="1">
        <v>45</v>
      </c>
      <c r="X38" s="18" t="s">
        <v>2</v>
      </c>
      <c r="AA38" t="s">
        <v>7</v>
      </c>
      <c r="AB38" s="4" t="s">
        <v>145</v>
      </c>
      <c r="AC38"/>
      <c r="AD38" t="s">
        <v>22</v>
      </c>
      <c r="AE38" t="s">
        <v>22</v>
      </c>
      <c r="AF38"/>
      <c r="AG38" t="s">
        <v>22</v>
      </c>
      <c r="AH38" t="s">
        <v>22</v>
      </c>
      <c r="AI38" t="s">
        <v>22</v>
      </c>
      <c r="AJ38" t="s">
        <v>22</v>
      </c>
      <c r="AK38">
        <f t="shared" si="6"/>
        <v>0</v>
      </c>
      <c r="AL38" t="str">
        <f t="shared" si="7"/>
        <v>_</v>
      </c>
      <c r="AM38" t="s">
        <v>25</v>
      </c>
      <c r="AN38" t="s">
        <v>25</v>
      </c>
      <c r="AO38" t="s">
        <v>25</v>
      </c>
      <c r="AP38">
        <f t="shared" si="8"/>
        <v>3</v>
      </c>
      <c r="AQ38" t="str">
        <f t="shared" si="9"/>
        <v>X</v>
      </c>
      <c r="AR38"/>
      <c r="AS38"/>
      <c r="AT38">
        <f t="shared" si="10"/>
        <v>0</v>
      </c>
      <c r="AU38" t="str">
        <f t="shared" si="11"/>
        <v>_</v>
      </c>
      <c r="AV38" t="s">
        <v>25</v>
      </c>
      <c r="AW38" t="s">
        <v>25</v>
      </c>
      <c r="AZ38" s="6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</row>
    <row r="39" spans="1:81" s="4" customFormat="1" x14ac:dyDescent="0.25">
      <c r="A39" s="1">
        <v>48</v>
      </c>
      <c r="B39" s="11" t="s">
        <v>4</v>
      </c>
      <c r="C39" s="2" t="s">
        <v>4</v>
      </c>
      <c r="D39" s="12" t="s">
        <v>2</v>
      </c>
      <c r="E39" s="7" t="s">
        <v>2</v>
      </c>
      <c r="F39" s="2" t="s">
        <v>4</v>
      </c>
      <c r="G39" s="10" t="s">
        <v>2</v>
      </c>
      <c r="H39" s="5" t="s">
        <v>2</v>
      </c>
      <c r="I39" s="3" t="s">
        <v>2</v>
      </c>
      <c r="J39" s="7" t="s">
        <v>2</v>
      </c>
      <c r="K39" s="2" t="s">
        <v>2</v>
      </c>
      <c r="L39" s="5" t="s">
        <v>2</v>
      </c>
      <c r="M39" s="20" t="s">
        <v>2</v>
      </c>
      <c r="N39" s="2" t="s">
        <v>2</v>
      </c>
      <c r="O39" s="5" t="s">
        <v>4</v>
      </c>
      <c r="P39" s="7" t="s">
        <v>2</v>
      </c>
      <c r="Q39" s="2" t="s">
        <v>4</v>
      </c>
      <c r="R39" s="9" t="s">
        <v>2</v>
      </c>
      <c r="S39" s="10" t="s">
        <v>4</v>
      </c>
      <c r="T39" s="16" t="s">
        <v>2</v>
      </c>
      <c r="U39" s="7"/>
      <c r="W39" s="1">
        <v>48</v>
      </c>
      <c r="X39" s="18" t="s">
        <v>2</v>
      </c>
      <c r="AA39" t="s">
        <v>7</v>
      </c>
      <c r="AB39" s="4" t="s">
        <v>145</v>
      </c>
      <c r="AC39"/>
      <c r="AD39" t="s">
        <v>22</v>
      </c>
      <c r="AE39" t="s">
        <v>22</v>
      </c>
      <c r="AF39"/>
      <c r="AG39" t="s">
        <v>22</v>
      </c>
      <c r="AH39" t="s">
        <v>22</v>
      </c>
      <c r="AI39" t="s">
        <v>22</v>
      </c>
      <c r="AJ39" t="s">
        <v>22</v>
      </c>
      <c r="AK39">
        <f t="shared" si="6"/>
        <v>0</v>
      </c>
      <c r="AL39" t="str">
        <f t="shared" si="7"/>
        <v>_</v>
      </c>
      <c r="AM39" t="s">
        <v>25</v>
      </c>
      <c r="AN39" t="s">
        <v>25</v>
      </c>
      <c r="AO39" t="s">
        <v>25</v>
      </c>
      <c r="AP39">
        <f t="shared" si="8"/>
        <v>3</v>
      </c>
      <c r="AQ39" t="str">
        <f t="shared" si="9"/>
        <v>X</v>
      </c>
      <c r="AR39"/>
      <c r="AS39"/>
      <c r="AT39">
        <f t="shared" si="10"/>
        <v>0</v>
      </c>
      <c r="AU39" t="str">
        <f t="shared" si="11"/>
        <v>_</v>
      </c>
      <c r="AV39" t="s">
        <v>25</v>
      </c>
      <c r="AW39" t="s">
        <v>25</v>
      </c>
      <c r="AZ39" s="6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</row>
    <row r="40" spans="1:81" s="4" customFormat="1" x14ac:dyDescent="0.25">
      <c r="A40" s="1">
        <v>51</v>
      </c>
      <c r="B40" s="11" t="s">
        <v>4</v>
      </c>
      <c r="C40" s="2" t="s">
        <v>2</v>
      </c>
      <c r="D40" s="12" t="s">
        <v>2</v>
      </c>
      <c r="E40" s="7" t="s">
        <v>2</v>
      </c>
      <c r="F40" s="2" t="s">
        <v>4</v>
      </c>
      <c r="G40" s="10" t="s">
        <v>2</v>
      </c>
      <c r="H40" s="5" t="s">
        <v>2</v>
      </c>
      <c r="I40" s="3" t="s">
        <v>4</v>
      </c>
      <c r="J40" s="7" t="s">
        <v>2</v>
      </c>
      <c r="K40" s="2" t="s">
        <v>2</v>
      </c>
      <c r="L40" s="5" t="s">
        <v>2</v>
      </c>
      <c r="M40" s="20" t="s">
        <v>2</v>
      </c>
      <c r="N40" s="2" t="s">
        <v>2</v>
      </c>
      <c r="O40" s="5" t="s">
        <v>2</v>
      </c>
      <c r="P40" s="7" t="s">
        <v>2</v>
      </c>
      <c r="Q40" s="2" t="s">
        <v>4</v>
      </c>
      <c r="R40" s="9" t="s">
        <v>2</v>
      </c>
      <c r="S40" s="10" t="s">
        <v>2</v>
      </c>
      <c r="T40" s="16" t="s">
        <v>4</v>
      </c>
      <c r="U40" s="7"/>
      <c r="W40" s="1">
        <v>51</v>
      </c>
      <c r="X40" s="18" t="s">
        <v>2</v>
      </c>
      <c r="AA40" t="s">
        <v>5</v>
      </c>
      <c r="AB40" s="4" t="s">
        <v>150</v>
      </c>
      <c r="AC40" t="s">
        <v>4</v>
      </c>
      <c r="AD40" t="s">
        <v>22</v>
      </c>
      <c r="AE40" t="s">
        <v>75</v>
      </c>
      <c r="AF40"/>
      <c r="AG40" t="s">
        <v>22</v>
      </c>
      <c r="AH40" t="s">
        <v>22</v>
      </c>
      <c r="AI40" t="s">
        <v>22</v>
      </c>
      <c r="AJ40" t="s">
        <v>22</v>
      </c>
      <c r="AK40">
        <f t="shared" si="6"/>
        <v>0</v>
      </c>
      <c r="AL40" t="str">
        <f t="shared" si="7"/>
        <v>_</v>
      </c>
      <c r="AM40" t="s">
        <v>22</v>
      </c>
      <c r="AN40" t="s">
        <v>28</v>
      </c>
      <c r="AO40" t="s">
        <v>28</v>
      </c>
      <c r="AP40">
        <f t="shared" si="8"/>
        <v>0</v>
      </c>
      <c r="AQ40" t="str">
        <f t="shared" si="9"/>
        <v>_</v>
      </c>
      <c r="AR40" t="s">
        <v>87</v>
      </c>
      <c r="AS40" t="s">
        <v>25</v>
      </c>
      <c r="AT40">
        <f t="shared" si="10"/>
        <v>1</v>
      </c>
      <c r="AU40" t="str">
        <f t="shared" si="11"/>
        <v>X</v>
      </c>
      <c r="AV40"/>
      <c r="AW40"/>
      <c r="AZ40" s="6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</row>
    <row r="41" spans="1:81" s="4" customFormat="1" x14ac:dyDescent="0.25">
      <c r="A41" s="1">
        <v>52</v>
      </c>
      <c r="B41" s="11" t="s">
        <v>4</v>
      </c>
      <c r="C41" s="2" t="s">
        <v>4</v>
      </c>
      <c r="D41" s="12" t="s">
        <v>2</v>
      </c>
      <c r="E41" s="7" t="s">
        <v>2</v>
      </c>
      <c r="F41" s="2" t="s">
        <v>2</v>
      </c>
      <c r="G41" s="10" t="s">
        <v>2</v>
      </c>
      <c r="H41" s="5" t="s">
        <v>2</v>
      </c>
      <c r="I41" s="3" t="s">
        <v>2</v>
      </c>
      <c r="J41" s="7" t="s">
        <v>2</v>
      </c>
      <c r="K41" s="2" t="s">
        <v>2</v>
      </c>
      <c r="L41" s="5" t="s">
        <v>2</v>
      </c>
      <c r="M41" s="20" t="s">
        <v>2</v>
      </c>
      <c r="N41" s="2" t="s">
        <v>2</v>
      </c>
      <c r="O41" s="5" t="s">
        <v>2</v>
      </c>
      <c r="P41" s="7" t="s">
        <v>2</v>
      </c>
      <c r="Q41" s="2" t="s">
        <v>4</v>
      </c>
      <c r="R41" s="9" t="s">
        <v>2</v>
      </c>
      <c r="S41" s="10" t="s">
        <v>2</v>
      </c>
      <c r="T41" s="16" t="s">
        <v>2</v>
      </c>
      <c r="U41" s="7"/>
      <c r="W41" s="1">
        <v>52</v>
      </c>
      <c r="X41" s="18" t="s">
        <v>2</v>
      </c>
      <c r="AA41" s="2" t="s">
        <v>5</v>
      </c>
      <c r="AB41" s="4" t="s">
        <v>153</v>
      </c>
      <c r="AC41" s="2" t="s">
        <v>4</v>
      </c>
      <c r="AD41" s="2" t="s">
        <v>29</v>
      </c>
      <c r="AE41" s="2" t="s">
        <v>75</v>
      </c>
      <c r="AF41" s="2"/>
      <c r="AG41" s="2" t="s">
        <v>22</v>
      </c>
      <c r="AH41" s="2" t="s">
        <v>22</v>
      </c>
      <c r="AI41" s="2" t="s">
        <v>22</v>
      </c>
      <c r="AJ41" s="2" t="s">
        <v>22</v>
      </c>
      <c r="AK41">
        <f t="shared" si="6"/>
        <v>0</v>
      </c>
      <c r="AL41" t="str">
        <f t="shared" si="7"/>
        <v>_</v>
      </c>
      <c r="AM41" s="2" t="s">
        <v>25</v>
      </c>
      <c r="AN41" s="2" t="s">
        <v>25</v>
      </c>
      <c r="AO41" s="2" t="s">
        <v>25</v>
      </c>
      <c r="AP41">
        <f t="shared" si="8"/>
        <v>3</v>
      </c>
      <c r="AQ41" t="str">
        <f t="shared" si="9"/>
        <v>X</v>
      </c>
      <c r="AR41" s="2"/>
      <c r="AS41" s="2" t="s">
        <v>25</v>
      </c>
      <c r="AT41">
        <f t="shared" si="10"/>
        <v>1</v>
      </c>
      <c r="AU41" t="str">
        <f t="shared" si="11"/>
        <v>X</v>
      </c>
      <c r="AV41" s="2" t="s">
        <v>25</v>
      </c>
      <c r="AW41" s="2"/>
      <c r="AZ41" s="6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</row>
    <row r="42" spans="1:81" s="4" customFormat="1" x14ac:dyDescent="0.25">
      <c r="A42" s="1">
        <v>54</v>
      </c>
      <c r="B42" s="11" t="s">
        <v>4</v>
      </c>
      <c r="C42" s="2" t="s">
        <v>4</v>
      </c>
      <c r="D42" s="12" t="s">
        <v>4</v>
      </c>
      <c r="E42" s="7" t="s">
        <v>2</v>
      </c>
      <c r="F42" s="2" t="s">
        <v>4</v>
      </c>
      <c r="G42" s="10" t="s">
        <v>2</v>
      </c>
      <c r="H42" s="5" t="s">
        <v>2</v>
      </c>
      <c r="I42" s="3" t="s">
        <v>2</v>
      </c>
      <c r="J42" s="7" t="s">
        <v>2</v>
      </c>
      <c r="K42" s="2" t="s">
        <v>2</v>
      </c>
      <c r="L42" s="5" t="s">
        <v>2</v>
      </c>
      <c r="M42" s="20" t="s">
        <v>2</v>
      </c>
      <c r="N42" s="2" t="s">
        <v>2</v>
      </c>
      <c r="O42" s="5" t="s">
        <v>4</v>
      </c>
      <c r="P42" s="7" t="s">
        <v>2</v>
      </c>
      <c r="Q42" s="2" t="s">
        <v>4</v>
      </c>
      <c r="R42" s="9" t="s">
        <v>2</v>
      </c>
      <c r="S42" s="10" t="s">
        <v>2</v>
      </c>
      <c r="T42" s="16" t="s">
        <v>4</v>
      </c>
      <c r="U42" s="7"/>
      <c r="W42" s="1">
        <v>54</v>
      </c>
      <c r="X42" s="18" t="s">
        <v>2</v>
      </c>
      <c r="AA42" t="s">
        <v>5</v>
      </c>
      <c r="AB42" s="4" t="s">
        <v>139</v>
      </c>
      <c r="AC42"/>
      <c r="AD42" t="s">
        <v>22</v>
      </c>
      <c r="AE42" t="s">
        <v>72</v>
      </c>
      <c r="AF42" t="s">
        <v>25</v>
      </c>
      <c r="AG42" t="s">
        <v>23</v>
      </c>
      <c r="AH42" t="s">
        <v>23</v>
      </c>
      <c r="AI42" t="s">
        <v>23</v>
      </c>
      <c r="AJ42" t="s">
        <v>23</v>
      </c>
      <c r="AK42">
        <f t="shared" si="6"/>
        <v>0</v>
      </c>
      <c r="AL42" t="str">
        <f t="shared" si="7"/>
        <v>_</v>
      </c>
      <c r="AM42" t="s">
        <v>23</v>
      </c>
      <c r="AN42" t="s">
        <v>23</v>
      </c>
      <c r="AO42" t="s">
        <v>23</v>
      </c>
      <c r="AP42">
        <f t="shared" si="8"/>
        <v>0</v>
      </c>
      <c r="AQ42" t="str">
        <f t="shared" si="9"/>
        <v>_</v>
      </c>
      <c r="AR42"/>
      <c r="AS42"/>
      <c r="AT42">
        <f t="shared" si="10"/>
        <v>0</v>
      </c>
      <c r="AU42" t="str">
        <f t="shared" si="11"/>
        <v>_</v>
      </c>
      <c r="AV42"/>
      <c r="AW42"/>
      <c r="AX42" s="4" t="s">
        <v>24</v>
      </c>
      <c r="AZ42" s="6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</row>
    <row r="43" spans="1:81" s="4" customFormat="1" x14ac:dyDescent="0.25">
      <c r="A43" s="1">
        <v>55</v>
      </c>
      <c r="B43" s="11" t="s">
        <v>4</v>
      </c>
      <c r="C43" s="2" t="s">
        <v>4</v>
      </c>
      <c r="D43" s="12" t="s">
        <v>2</v>
      </c>
      <c r="E43" s="7" t="s">
        <v>2</v>
      </c>
      <c r="F43" s="2" t="s">
        <v>4</v>
      </c>
      <c r="G43" s="10" t="s">
        <v>2</v>
      </c>
      <c r="H43" s="5" t="s">
        <v>2</v>
      </c>
      <c r="I43" s="3" t="s">
        <v>4</v>
      </c>
      <c r="J43" s="7" t="s">
        <v>2</v>
      </c>
      <c r="K43" s="2" t="s">
        <v>2</v>
      </c>
      <c r="L43" s="5" t="s">
        <v>2</v>
      </c>
      <c r="M43" s="20" t="s">
        <v>2</v>
      </c>
      <c r="N43" s="2" t="s">
        <v>2</v>
      </c>
      <c r="O43" s="5" t="s">
        <v>4</v>
      </c>
      <c r="P43" s="7" t="s">
        <v>2</v>
      </c>
      <c r="Q43" s="2" t="s">
        <v>4</v>
      </c>
      <c r="R43" s="9" t="s">
        <v>2</v>
      </c>
      <c r="S43" s="10" t="s">
        <v>2</v>
      </c>
      <c r="T43" s="16" t="s">
        <v>4</v>
      </c>
      <c r="U43" s="7"/>
      <c r="W43" s="1">
        <v>55</v>
      </c>
      <c r="X43" s="18" t="s">
        <v>2</v>
      </c>
      <c r="AA43" t="s">
        <v>5</v>
      </c>
      <c r="AB43" s="4" t="s">
        <v>153</v>
      </c>
      <c r="AC43" t="s">
        <v>4</v>
      </c>
      <c r="AD43" t="s">
        <v>29</v>
      </c>
      <c r="AE43" t="s">
        <v>75</v>
      </c>
      <c r="AF43"/>
      <c r="AG43" t="s">
        <v>22</v>
      </c>
      <c r="AH43" t="s">
        <v>22</v>
      </c>
      <c r="AI43" t="s">
        <v>22</v>
      </c>
      <c r="AJ43" t="s">
        <v>22</v>
      </c>
      <c r="AK43">
        <f t="shared" si="6"/>
        <v>0</v>
      </c>
      <c r="AL43" t="str">
        <f t="shared" si="7"/>
        <v>_</v>
      </c>
      <c r="AM43" t="s">
        <v>25</v>
      </c>
      <c r="AN43" t="s">
        <v>25</v>
      </c>
      <c r="AO43" t="s">
        <v>25</v>
      </c>
      <c r="AP43">
        <f t="shared" si="8"/>
        <v>3</v>
      </c>
      <c r="AQ43" t="str">
        <f t="shared" si="9"/>
        <v>X</v>
      </c>
      <c r="AR43"/>
      <c r="AS43" t="s">
        <v>25</v>
      </c>
      <c r="AT43">
        <f t="shared" si="10"/>
        <v>1</v>
      </c>
      <c r="AU43" t="str">
        <f t="shared" si="11"/>
        <v>X</v>
      </c>
      <c r="AV43" t="s">
        <v>25</v>
      </c>
      <c r="AW43"/>
      <c r="AZ43" s="6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</row>
    <row r="44" spans="1:81" s="4" customFormat="1" x14ac:dyDescent="0.25">
      <c r="A44" s="1">
        <v>56</v>
      </c>
      <c r="B44" s="11" t="s">
        <v>4</v>
      </c>
      <c r="C44" s="2" t="s">
        <v>4</v>
      </c>
      <c r="D44" s="12" t="s">
        <v>2</v>
      </c>
      <c r="E44" s="7" t="s">
        <v>2</v>
      </c>
      <c r="F44" s="2" t="s">
        <v>4</v>
      </c>
      <c r="G44" s="10" t="s">
        <v>2</v>
      </c>
      <c r="H44" s="5" t="s">
        <v>2</v>
      </c>
      <c r="I44" s="3" t="s">
        <v>4</v>
      </c>
      <c r="J44" s="7" t="s">
        <v>2</v>
      </c>
      <c r="K44" s="2" t="s">
        <v>2</v>
      </c>
      <c r="L44" s="5" t="s">
        <v>2</v>
      </c>
      <c r="M44" s="20" t="s">
        <v>2</v>
      </c>
      <c r="N44" s="2" t="s">
        <v>2</v>
      </c>
      <c r="O44" s="5" t="s">
        <v>4</v>
      </c>
      <c r="P44" s="7" t="s">
        <v>2</v>
      </c>
      <c r="Q44" s="2" t="s">
        <v>4</v>
      </c>
      <c r="R44" s="9" t="s">
        <v>2</v>
      </c>
      <c r="S44" s="10" t="s">
        <v>2</v>
      </c>
      <c r="T44" s="16" t="s">
        <v>2</v>
      </c>
      <c r="U44" s="7"/>
      <c r="W44" s="1">
        <v>56</v>
      </c>
      <c r="X44" s="18" t="s">
        <v>2</v>
      </c>
      <c r="AA44" t="s">
        <v>5</v>
      </c>
      <c r="AB44" s="4" t="s">
        <v>139</v>
      </c>
      <c r="AC44"/>
      <c r="AD44" t="s">
        <v>22</v>
      </c>
      <c r="AE44" t="s">
        <v>72</v>
      </c>
      <c r="AF44" t="s">
        <v>25</v>
      </c>
      <c r="AG44" t="s">
        <v>23</v>
      </c>
      <c r="AH44" t="s">
        <v>23</v>
      </c>
      <c r="AI44" t="s">
        <v>23</v>
      </c>
      <c r="AJ44" t="s">
        <v>23</v>
      </c>
      <c r="AK44">
        <f t="shared" si="6"/>
        <v>0</v>
      </c>
      <c r="AL44" t="str">
        <f t="shared" si="7"/>
        <v>_</v>
      </c>
      <c r="AM44" t="s">
        <v>23</v>
      </c>
      <c r="AN44" t="s">
        <v>23</v>
      </c>
      <c r="AO44" t="s">
        <v>23</v>
      </c>
      <c r="AP44">
        <f t="shared" si="8"/>
        <v>0</v>
      </c>
      <c r="AQ44" t="str">
        <f t="shared" si="9"/>
        <v>_</v>
      </c>
      <c r="AR44"/>
      <c r="AS44"/>
      <c r="AT44">
        <f t="shared" si="10"/>
        <v>0</v>
      </c>
      <c r="AU44" t="str">
        <f t="shared" si="11"/>
        <v>_</v>
      </c>
      <c r="AV44"/>
      <c r="AW44"/>
      <c r="AX44" s="4" t="s">
        <v>24</v>
      </c>
      <c r="AZ44" s="6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</row>
    <row r="45" spans="1:81" s="4" customFormat="1" x14ac:dyDescent="0.25">
      <c r="A45" s="1">
        <v>57</v>
      </c>
      <c r="B45" s="11" t="s">
        <v>4</v>
      </c>
      <c r="C45" s="2" t="s">
        <v>4</v>
      </c>
      <c r="D45" s="12" t="s">
        <v>2</v>
      </c>
      <c r="E45" s="7" t="s">
        <v>2</v>
      </c>
      <c r="F45" s="2" t="s">
        <v>4</v>
      </c>
      <c r="G45" s="10" t="s">
        <v>2</v>
      </c>
      <c r="H45" s="5" t="s">
        <v>2</v>
      </c>
      <c r="I45" s="3" t="s">
        <v>4</v>
      </c>
      <c r="J45" s="7" t="s">
        <v>2</v>
      </c>
      <c r="K45" s="2" t="s">
        <v>2</v>
      </c>
      <c r="L45" s="5" t="s">
        <v>2</v>
      </c>
      <c r="M45" s="20" t="s">
        <v>2</v>
      </c>
      <c r="N45" s="2" t="s">
        <v>2</v>
      </c>
      <c r="O45" s="5" t="s">
        <v>2</v>
      </c>
      <c r="P45" s="7" t="s">
        <v>2</v>
      </c>
      <c r="Q45" s="2" t="s">
        <v>4</v>
      </c>
      <c r="R45" s="9" t="s">
        <v>2</v>
      </c>
      <c r="S45" s="10" t="s">
        <v>2</v>
      </c>
      <c r="T45" s="16" t="s">
        <v>4</v>
      </c>
      <c r="U45" s="7"/>
      <c r="W45" s="1">
        <v>57</v>
      </c>
      <c r="X45" s="18" t="s">
        <v>2</v>
      </c>
      <c r="AA45" t="s">
        <v>5</v>
      </c>
      <c r="AB45" s="4" t="s">
        <v>139</v>
      </c>
      <c r="AC45"/>
      <c r="AD45" t="s">
        <v>22</v>
      </c>
      <c r="AE45" t="s">
        <v>72</v>
      </c>
      <c r="AF45" t="s">
        <v>25</v>
      </c>
      <c r="AG45" t="s">
        <v>23</v>
      </c>
      <c r="AH45" t="s">
        <v>23</v>
      </c>
      <c r="AI45" t="s">
        <v>23</v>
      </c>
      <c r="AJ45" t="s">
        <v>23</v>
      </c>
      <c r="AK45">
        <f t="shared" si="6"/>
        <v>0</v>
      </c>
      <c r="AL45" t="str">
        <f t="shared" si="7"/>
        <v>_</v>
      </c>
      <c r="AM45" t="s">
        <v>23</v>
      </c>
      <c r="AN45" t="s">
        <v>23</v>
      </c>
      <c r="AO45" t="s">
        <v>23</v>
      </c>
      <c r="AP45">
        <f t="shared" si="8"/>
        <v>0</v>
      </c>
      <c r="AQ45" t="str">
        <f t="shared" si="9"/>
        <v>_</v>
      </c>
      <c r="AR45"/>
      <c r="AS45"/>
      <c r="AT45">
        <f t="shared" si="10"/>
        <v>0</v>
      </c>
      <c r="AU45" t="str">
        <f t="shared" si="11"/>
        <v>_</v>
      </c>
      <c r="AV45"/>
      <c r="AW45"/>
      <c r="AX45" s="4" t="s">
        <v>24</v>
      </c>
      <c r="AZ45" s="6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</row>
    <row r="46" spans="1:81" s="4" customFormat="1" x14ac:dyDescent="0.25">
      <c r="A46" s="1">
        <v>58</v>
      </c>
      <c r="B46" s="11" t="s">
        <v>4</v>
      </c>
      <c r="C46" s="2" t="s">
        <v>4</v>
      </c>
      <c r="D46" s="12" t="s">
        <v>4</v>
      </c>
      <c r="E46" s="7" t="s">
        <v>2</v>
      </c>
      <c r="F46" s="2" t="s">
        <v>4</v>
      </c>
      <c r="G46" s="10" t="s">
        <v>2</v>
      </c>
      <c r="H46" s="5" t="s">
        <v>2</v>
      </c>
      <c r="I46" s="3" t="s">
        <v>2</v>
      </c>
      <c r="J46" s="7" t="s">
        <v>2</v>
      </c>
      <c r="K46" s="2" t="s">
        <v>2</v>
      </c>
      <c r="L46" s="5" t="s">
        <v>2</v>
      </c>
      <c r="M46" s="20" t="s">
        <v>2</v>
      </c>
      <c r="N46" s="2" t="s">
        <v>2</v>
      </c>
      <c r="O46" s="5" t="s">
        <v>4</v>
      </c>
      <c r="P46" s="7" t="s">
        <v>2</v>
      </c>
      <c r="Q46" s="2" t="s">
        <v>4</v>
      </c>
      <c r="R46" s="9" t="s">
        <v>2</v>
      </c>
      <c r="S46" s="10" t="s">
        <v>2</v>
      </c>
      <c r="T46" s="16" t="s">
        <v>2</v>
      </c>
      <c r="U46" s="7"/>
      <c r="W46" s="1">
        <v>58</v>
      </c>
      <c r="X46" s="18" t="s">
        <v>2</v>
      </c>
      <c r="AA46" t="s">
        <v>5</v>
      </c>
      <c r="AB46" s="4" t="s">
        <v>139</v>
      </c>
      <c r="AC46"/>
      <c r="AD46" t="s">
        <v>22</v>
      </c>
      <c r="AE46" t="s">
        <v>72</v>
      </c>
      <c r="AF46" t="s">
        <v>25</v>
      </c>
      <c r="AG46" t="s">
        <v>23</v>
      </c>
      <c r="AH46" t="s">
        <v>23</v>
      </c>
      <c r="AI46" t="s">
        <v>23</v>
      </c>
      <c r="AJ46" t="s">
        <v>23</v>
      </c>
      <c r="AK46">
        <f t="shared" si="6"/>
        <v>0</v>
      </c>
      <c r="AL46" t="str">
        <f t="shared" si="7"/>
        <v>_</v>
      </c>
      <c r="AM46" t="s">
        <v>23</v>
      </c>
      <c r="AN46" t="s">
        <v>23</v>
      </c>
      <c r="AO46" t="s">
        <v>23</v>
      </c>
      <c r="AP46">
        <f t="shared" si="8"/>
        <v>0</v>
      </c>
      <c r="AQ46" t="str">
        <f t="shared" si="9"/>
        <v>_</v>
      </c>
      <c r="AR46"/>
      <c r="AS46"/>
      <c r="AT46">
        <f t="shared" si="10"/>
        <v>0</v>
      </c>
      <c r="AU46" t="str">
        <f t="shared" si="11"/>
        <v>_</v>
      </c>
      <c r="AV46"/>
      <c r="AW46"/>
      <c r="AX46" s="4" t="s">
        <v>24</v>
      </c>
    </row>
    <row r="47" spans="1:81" s="4" customFormat="1" x14ac:dyDescent="0.25">
      <c r="A47" s="1">
        <v>59</v>
      </c>
      <c r="B47" s="11" t="s">
        <v>4</v>
      </c>
      <c r="C47" s="2" t="s">
        <v>2</v>
      </c>
      <c r="D47" s="12" t="s">
        <v>4</v>
      </c>
      <c r="E47" s="7" t="s">
        <v>2</v>
      </c>
      <c r="F47" s="2" t="s">
        <v>4</v>
      </c>
      <c r="G47" s="10" t="s">
        <v>4</v>
      </c>
      <c r="H47" s="5" t="s">
        <v>2</v>
      </c>
      <c r="I47" s="3" t="s">
        <v>4</v>
      </c>
      <c r="J47" s="7" t="s">
        <v>2</v>
      </c>
      <c r="K47" s="2" t="s">
        <v>2</v>
      </c>
      <c r="L47" s="5" t="s">
        <v>4</v>
      </c>
      <c r="M47" s="20" t="s">
        <v>2</v>
      </c>
      <c r="N47" s="2" t="s">
        <v>2</v>
      </c>
      <c r="O47" s="5" t="s">
        <v>4</v>
      </c>
      <c r="P47" s="7" t="s">
        <v>2</v>
      </c>
      <c r="Q47" s="2" t="s">
        <v>4</v>
      </c>
      <c r="R47" s="9" t="s">
        <v>4</v>
      </c>
      <c r="S47" s="10" t="s">
        <v>2</v>
      </c>
      <c r="T47" s="16" t="s">
        <v>4</v>
      </c>
      <c r="U47" s="7" t="s">
        <v>123</v>
      </c>
      <c r="W47" s="1">
        <v>59</v>
      </c>
      <c r="X47" s="18" t="s">
        <v>2</v>
      </c>
      <c r="AA47" t="s">
        <v>5</v>
      </c>
      <c r="AB47" s="4" t="s">
        <v>139</v>
      </c>
      <c r="AC47"/>
      <c r="AD47" t="s">
        <v>22</v>
      </c>
      <c r="AE47" t="s">
        <v>72</v>
      </c>
      <c r="AF47" t="s">
        <v>25</v>
      </c>
      <c r="AG47" t="s">
        <v>23</v>
      </c>
      <c r="AH47" t="s">
        <v>23</v>
      </c>
      <c r="AI47" t="s">
        <v>23</v>
      </c>
      <c r="AJ47" t="s">
        <v>23</v>
      </c>
      <c r="AK47">
        <f t="shared" si="6"/>
        <v>0</v>
      </c>
      <c r="AL47" t="str">
        <f t="shared" si="7"/>
        <v>_</v>
      </c>
      <c r="AM47" t="s">
        <v>23</v>
      </c>
      <c r="AN47" t="s">
        <v>23</v>
      </c>
      <c r="AO47" t="s">
        <v>23</v>
      </c>
      <c r="AP47">
        <f t="shared" si="8"/>
        <v>0</v>
      </c>
      <c r="AQ47" t="str">
        <f t="shared" si="9"/>
        <v>_</v>
      </c>
      <c r="AR47"/>
      <c r="AS47"/>
      <c r="AT47">
        <f t="shared" si="10"/>
        <v>0</v>
      </c>
      <c r="AU47" t="str">
        <f t="shared" si="11"/>
        <v>_</v>
      </c>
      <c r="AV47"/>
      <c r="AW47"/>
      <c r="AX47" s="4" t="s">
        <v>24</v>
      </c>
    </row>
    <row r="48" spans="1:81" s="4" customFormat="1" x14ac:dyDescent="0.25">
      <c r="A48" s="1">
        <v>60</v>
      </c>
      <c r="B48" s="11" t="s">
        <v>4</v>
      </c>
      <c r="C48" s="2" t="s">
        <v>4</v>
      </c>
      <c r="D48" s="12" t="s">
        <v>2</v>
      </c>
      <c r="E48" s="7" t="s">
        <v>2</v>
      </c>
      <c r="F48" s="2" t="s">
        <v>4</v>
      </c>
      <c r="G48" s="10" t="s">
        <v>2</v>
      </c>
      <c r="H48" s="5" t="s">
        <v>2</v>
      </c>
      <c r="I48" s="3" t="s">
        <v>2</v>
      </c>
      <c r="J48" s="7" t="s">
        <v>2</v>
      </c>
      <c r="K48" s="2" t="s">
        <v>2</v>
      </c>
      <c r="L48" s="5" t="s">
        <v>2</v>
      </c>
      <c r="M48" s="20" t="s">
        <v>2</v>
      </c>
      <c r="N48" s="2" t="s">
        <v>2</v>
      </c>
      <c r="O48" s="5" t="s">
        <v>2</v>
      </c>
      <c r="P48" s="7" t="s">
        <v>2</v>
      </c>
      <c r="Q48" s="2" t="s">
        <v>4</v>
      </c>
      <c r="R48" s="9" t="s">
        <v>2</v>
      </c>
      <c r="S48" s="10" t="s">
        <v>2</v>
      </c>
      <c r="T48" s="16" t="s">
        <v>2</v>
      </c>
      <c r="U48" s="7"/>
      <c r="W48" s="1">
        <v>60</v>
      </c>
      <c r="X48" s="18" t="s">
        <v>2</v>
      </c>
      <c r="AA48" t="s">
        <v>5</v>
      </c>
      <c r="AB48" s="4" t="s">
        <v>152</v>
      </c>
      <c r="AC48"/>
      <c r="AD48" t="s">
        <v>22</v>
      </c>
      <c r="AE48" t="s">
        <v>72</v>
      </c>
      <c r="AF48"/>
      <c r="AG48" t="s">
        <v>22</v>
      </c>
      <c r="AH48" t="s">
        <v>25</v>
      </c>
      <c r="AI48" t="s">
        <v>25</v>
      </c>
      <c r="AJ48" t="s">
        <v>25</v>
      </c>
      <c r="AK48">
        <f t="shared" si="6"/>
        <v>3</v>
      </c>
      <c r="AL48" t="str">
        <f t="shared" si="7"/>
        <v>X</v>
      </c>
      <c r="AM48" t="s">
        <v>25</v>
      </c>
      <c r="AN48" t="s">
        <v>25</v>
      </c>
      <c r="AO48" t="s">
        <v>25</v>
      </c>
      <c r="AP48">
        <f t="shared" si="8"/>
        <v>3</v>
      </c>
      <c r="AQ48" t="str">
        <f t="shared" si="9"/>
        <v>X</v>
      </c>
      <c r="AR48"/>
      <c r="AS48"/>
      <c r="AT48">
        <f t="shared" si="10"/>
        <v>0</v>
      </c>
      <c r="AU48" t="str">
        <f t="shared" si="11"/>
        <v>_</v>
      </c>
      <c r="AV48"/>
      <c r="AW48"/>
    </row>
    <row r="49" spans="1:81" s="4" customFormat="1" x14ac:dyDescent="0.25">
      <c r="A49" s="1">
        <v>61</v>
      </c>
      <c r="B49" s="11" t="s">
        <v>4</v>
      </c>
      <c r="C49" s="2" t="s">
        <v>2</v>
      </c>
      <c r="D49" s="12" t="s">
        <v>2</v>
      </c>
      <c r="E49" s="7" t="s">
        <v>2</v>
      </c>
      <c r="F49" s="2" t="s">
        <v>4</v>
      </c>
      <c r="G49" s="10" t="s">
        <v>2</v>
      </c>
      <c r="H49" s="5" t="s">
        <v>2</v>
      </c>
      <c r="I49" s="3" t="s">
        <v>2</v>
      </c>
      <c r="J49" s="7" t="s">
        <v>2</v>
      </c>
      <c r="K49" s="2" t="s">
        <v>2</v>
      </c>
      <c r="L49" s="5" t="s">
        <v>2</v>
      </c>
      <c r="M49" s="20" t="s">
        <v>2</v>
      </c>
      <c r="N49" s="2" t="s">
        <v>2</v>
      </c>
      <c r="O49" s="5" t="s">
        <v>2</v>
      </c>
      <c r="P49" s="7" t="s">
        <v>2</v>
      </c>
      <c r="Q49" s="2" t="s">
        <v>4</v>
      </c>
      <c r="R49" s="9" t="s">
        <v>2</v>
      </c>
      <c r="S49" s="10" t="s">
        <v>2</v>
      </c>
      <c r="T49" s="16" t="s">
        <v>2</v>
      </c>
      <c r="U49" s="7"/>
      <c r="W49" s="1">
        <v>61</v>
      </c>
      <c r="X49" s="18" t="s">
        <v>2</v>
      </c>
      <c r="AA49" s="2" t="s">
        <v>5</v>
      </c>
      <c r="AB49" s="4" t="s">
        <v>151</v>
      </c>
      <c r="AC49" s="2"/>
      <c r="AD49" s="2" t="s">
        <v>22</v>
      </c>
      <c r="AE49" s="2" t="s">
        <v>72</v>
      </c>
      <c r="AF49" s="2"/>
      <c r="AG49" s="2" t="s">
        <v>25</v>
      </c>
      <c r="AH49" s="2" t="s">
        <v>25</v>
      </c>
      <c r="AI49" s="2" t="s">
        <v>25</v>
      </c>
      <c r="AJ49" s="2" t="s">
        <v>25</v>
      </c>
      <c r="AK49">
        <f t="shared" si="6"/>
        <v>4</v>
      </c>
      <c r="AL49" t="str">
        <f t="shared" si="7"/>
        <v>X</v>
      </c>
      <c r="AM49" s="2" t="s">
        <v>28</v>
      </c>
      <c r="AN49" s="2" t="s">
        <v>22</v>
      </c>
      <c r="AO49" s="2" t="s">
        <v>22</v>
      </c>
      <c r="AP49">
        <f t="shared" si="8"/>
        <v>0</v>
      </c>
      <c r="AQ49" t="str">
        <f t="shared" si="9"/>
        <v>_</v>
      </c>
      <c r="AR49" s="2"/>
      <c r="AS49" s="2"/>
      <c r="AT49">
        <f t="shared" si="10"/>
        <v>0</v>
      </c>
      <c r="AU49" t="str">
        <f t="shared" si="11"/>
        <v>_</v>
      </c>
      <c r="AV49" s="2"/>
      <c r="AW49" s="2"/>
    </row>
    <row r="50" spans="1:81" s="4" customFormat="1" x14ac:dyDescent="0.25">
      <c r="A50" s="1">
        <v>62</v>
      </c>
      <c r="B50" s="11" t="s">
        <v>4</v>
      </c>
      <c r="C50" s="2" t="s">
        <v>4</v>
      </c>
      <c r="D50" s="12" t="s">
        <v>2</v>
      </c>
      <c r="E50" s="7" t="s">
        <v>2</v>
      </c>
      <c r="F50" s="2" t="s">
        <v>2</v>
      </c>
      <c r="G50" s="10" t="s">
        <v>2</v>
      </c>
      <c r="H50" s="5" t="s">
        <v>2</v>
      </c>
      <c r="I50" s="3" t="s">
        <v>4</v>
      </c>
      <c r="J50" s="7" t="s">
        <v>2</v>
      </c>
      <c r="K50" s="2" t="s">
        <v>2</v>
      </c>
      <c r="L50" s="5" t="s">
        <v>2</v>
      </c>
      <c r="M50" s="20" t="s">
        <v>2</v>
      </c>
      <c r="N50" s="2" t="s">
        <v>2</v>
      </c>
      <c r="O50" s="5" t="s">
        <v>2</v>
      </c>
      <c r="P50" s="7" t="s">
        <v>2</v>
      </c>
      <c r="Q50" s="2" t="s">
        <v>4</v>
      </c>
      <c r="R50" s="9" t="s">
        <v>2</v>
      </c>
      <c r="S50" s="10" t="s">
        <v>2</v>
      </c>
      <c r="T50" s="16" t="s">
        <v>4</v>
      </c>
      <c r="U50" s="7"/>
      <c r="W50" s="1">
        <v>62</v>
      </c>
      <c r="X50" s="18" t="s">
        <v>2</v>
      </c>
      <c r="AA50" s="4" t="s">
        <v>5</v>
      </c>
      <c r="AB50" s="4" t="s">
        <v>139</v>
      </c>
      <c r="AD50" s="4" t="s">
        <v>22</v>
      </c>
      <c r="AE50" s="4" t="s">
        <v>72</v>
      </c>
      <c r="AF50" s="4" t="s">
        <v>25</v>
      </c>
      <c r="AG50" s="4" t="s">
        <v>23</v>
      </c>
      <c r="AH50" s="4" t="s">
        <v>23</v>
      </c>
      <c r="AI50" s="4" t="s">
        <v>23</v>
      </c>
      <c r="AJ50" s="4" t="s">
        <v>23</v>
      </c>
      <c r="AK50">
        <f t="shared" si="6"/>
        <v>0</v>
      </c>
      <c r="AL50" t="str">
        <f t="shared" si="7"/>
        <v>_</v>
      </c>
      <c r="AM50" s="4" t="s">
        <v>23</v>
      </c>
      <c r="AN50" s="4" t="s">
        <v>23</v>
      </c>
      <c r="AO50" s="4" t="s">
        <v>23</v>
      </c>
      <c r="AP50">
        <f t="shared" si="8"/>
        <v>0</v>
      </c>
      <c r="AQ50" t="str">
        <f t="shared" si="9"/>
        <v>_</v>
      </c>
      <c r="AT50">
        <f t="shared" si="10"/>
        <v>0</v>
      </c>
      <c r="AU50" t="str">
        <f t="shared" si="11"/>
        <v>_</v>
      </c>
      <c r="AX50" s="4" t="s">
        <v>24</v>
      </c>
    </row>
    <row r="51" spans="1:81" s="4" customFormat="1" x14ac:dyDescent="0.25">
      <c r="A51" s="1">
        <v>63</v>
      </c>
      <c r="B51" s="11" t="s">
        <v>4</v>
      </c>
      <c r="C51" s="2" t="s">
        <v>2</v>
      </c>
      <c r="D51" s="12" t="s">
        <v>2</v>
      </c>
      <c r="E51" s="7" t="s">
        <v>2</v>
      </c>
      <c r="F51" s="2" t="s">
        <v>4</v>
      </c>
      <c r="G51" s="10" t="s">
        <v>2</v>
      </c>
      <c r="H51" s="5" t="s">
        <v>2</v>
      </c>
      <c r="I51" s="3" t="s">
        <v>2</v>
      </c>
      <c r="J51" s="7" t="s">
        <v>2</v>
      </c>
      <c r="K51" s="2" t="s">
        <v>2</v>
      </c>
      <c r="L51" s="5" t="s">
        <v>2</v>
      </c>
      <c r="M51" s="20" t="s">
        <v>2</v>
      </c>
      <c r="N51" s="2" t="s">
        <v>2</v>
      </c>
      <c r="O51" s="5" t="s">
        <v>2</v>
      </c>
      <c r="P51" s="7" t="s">
        <v>2</v>
      </c>
      <c r="Q51" s="2" t="s">
        <v>4</v>
      </c>
      <c r="R51" s="9" t="s">
        <v>4</v>
      </c>
      <c r="S51" s="10" t="s">
        <v>2</v>
      </c>
      <c r="T51" s="16" t="s">
        <v>2</v>
      </c>
      <c r="U51" s="7"/>
      <c r="W51" s="1">
        <v>63</v>
      </c>
      <c r="X51" s="18" t="s">
        <v>2</v>
      </c>
      <c r="AA51" t="s">
        <v>5</v>
      </c>
      <c r="AB51" s="4" t="s">
        <v>152</v>
      </c>
      <c r="AC51" t="s">
        <v>30</v>
      </c>
      <c r="AD51" t="s">
        <v>26</v>
      </c>
      <c r="AE51" t="s">
        <v>22</v>
      </c>
      <c r="AF51"/>
      <c r="AG51" t="s">
        <v>22</v>
      </c>
      <c r="AH51" t="s">
        <v>25</v>
      </c>
      <c r="AI51" t="s">
        <v>25</v>
      </c>
      <c r="AJ51" t="s">
        <v>25</v>
      </c>
      <c r="AK51">
        <f t="shared" si="6"/>
        <v>3</v>
      </c>
      <c r="AL51" t="str">
        <f t="shared" si="7"/>
        <v>X</v>
      </c>
      <c r="AM51" t="s">
        <v>25</v>
      </c>
      <c r="AN51" t="s">
        <v>25</v>
      </c>
      <c r="AO51" t="s">
        <v>22</v>
      </c>
      <c r="AP51">
        <f t="shared" si="8"/>
        <v>2</v>
      </c>
      <c r="AQ51" t="str">
        <f t="shared" si="9"/>
        <v>X</v>
      </c>
      <c r="AR51"/>
      <c r="AS51"/>
      <c r="AT51">
        <f t="shared" si="10"/>
        <v>0</v>
      </c>
      <c r="AU51" t="str">
        <f t="shared" si="11"/>
        <v>_</v>
      </c>
      <c r="AV51"/>
      <c r="AW51"/>
      <c r="AX51" s="4" t="s">
        <v>31</v>
      </c>
    </row>
    <row r="52" spans="1:81" s="4" customFormat="1" x14ac:dyDescent="0.25">
      <c r="A52" s="1">
        <v>64</v>
      </c>
      <c r="B52" s="11" t="s">
        <v>4</v>
      </c>
      <c r="C52" s="2" t="s">
        <v>4</v>
      </c>
      <c r="D52" s="12" t="s">
        <v>2</v>
      </c>
      <c r="E52" s="7" t="s">
        <v>2</v>
      </c>
      <c r="F52" s="2" t="s">
        <v>4</v>
      </c>
      <c r="G52" s="10" t="s">
        <v>2</v>
      </c>
      <c r="H52" s="5" t="s">
        <v>2</v>
      </c>
      <c r="I52" s="3" t="s">
        <v>2</v>
      </c>
      <c r="J52" s="7" t="s">
        <v>2</v>
      </c>
      <c r="K52" s="2" t="s">
        <v>2</v>
      </c>
      <c r="L52" s="5" t="s">
        <v>2</v>
      </c>
      <c r="M52" s="20" t="s">
        <v>2</v>
      </c>
      <c r="N52" s="2" t="s">
        <v>2</v>
      </c>
      <c r="O52" s="5" t="s">
        <v>4</v>
      </c>
      <c r="P52" s="7" t="s">
        <v>2</v>
      </c>
      <c r="Q52" s="2" t="s">
        <v>4</v>
      </c>
      <c r="R52" s="9" t="s">
        <v>2</v>
      </c>
      <c r="S52" s="10" t="s">
        <v>2</v>
      </c>
      <c r="T52" s="16" t="s">
        <v>2</v>
      </c>
      <c r="U52" s="7"/>
      <c r="W52" s="1">
        <v>64</v>
      </c>
      <c r="X52" s="18" t="s">
        <v>2</v>
      </c>
      <c r="AA52" s="4" t="s">
        <v>5</v>
      </c>
      <c r="AB52" s="4" t="s">
        <v>139</v>
      </c>
      <c r="AD52" s="4" t="s">
        <v>22</v>
      </c>
      <c r="AE52" s="4" t="s">
        <v>72</v>
      </c>
      <c r="AF52" s="4" t="s">
        <v>25</v>
      </c>
      <c r="AG52" s="4" t="s">
        <v>23</v>
      </c>
      <c r="AH52" s="4" t="s">
        <v>23</v>
      </c>
      <c r="AI52" s="4" t="s">
        <v>23</v>
      </c>
      <c r="AJ52" s="4" t="s">
        <v>23</v>
      </c>
      <c r="AK52">
        <f t="shared" si="6"/>
        <v>0</v>
      </c>
      <c r="AL52" t="str">
        <f t="shared" si="7"/>
        <v>_</v>
      </c>
      <c r="AM52" s="4" t="s">
        <v>23</v>
      </c>
      <c r="AN52" s="4" t="s">
        <v>23</v>
      </c>
      <c r="AO52" s="4" t="s">
        <v>23</v>
      </c>
      <c r="AP52">
        <f t="shared" si="8"/>
        <v>0</v>
      </c>
      <c r="AQ52" t="str">
        <f t="shared" si="9"/>
        <v>_</v>
      </c>
      <c r="AT52">
        <f t="shared" si="10"/>
        <v>0</v>
      </c>
      <c r="AU52" t="str">
        <f t="shared" si="11"/>
        <v>_</v>
      </c>
      <c r="AX52" s="4" t="s">
        <v>24</v>
      </c>
    </row>
    <row r="53" spans="1:81" s="4" customFormat="1" x14ac:dyDescent="0.25">
      <c r="A53" s="1">
        <v>65</v>
      </c>
      <c r="B53" s="11" t="s">
        <v>4</v>
      </c>
      <c r="C53" s="2" t="s">
        <v>2</v>
      </c>
      <c r="D53" s="12" t="s">
        <v>2</v>
      </c>
      <c r="E53" s="7" t="s">
        <v>2</v>
      </c>
      <c r="F53" s="2" t="s">
        <v>4</v>
      </c>
      <c r="G53" s="10" t="s">
        <v>2</v>
      </c>
      <c r="H53" s="5" t="s">
        <v>2</v>
      </c>
      <c r="I53" s="3" t="s">
        <v>2</v>
      </c>
      <c r="J53" s="7" t="s">
        <v>2</v>
      </c>
      <c r="K53" s="2" t="s">
        <v>2</v>
      </c>
      <c r="L53" s="5" t="s">
        <v>2</v>
      </c>
      <c r="M53" s="20" t="s">
        <v>2</v>
      </c>
      <c r="N53" s="2" t="s">
        <v>2</v>
      </c>
      <c r="O53" s="5" t="s">
        <v>2</v>
      </c>
      <c r="P53" s="7" t="s">
        <v>2</v>
      </c>
      <c r="Q53" s="2" t="s">
        <v>4</v>
      </c>
      <c r="R53" s="9" t="s">
        <v>2</v>
      </c>
      <c r="S53" s="10" t="s">
        <v>2</v>
      </c>
      <c r="T53" s="16" t="s">
        <v>2</v>
      </c>
      <c r="U53" s="7"/>
      <c r="W53" s="1">
        <v>65</v>
      </c>
      <c r="X53" s="18" t="s">
        <v>2</v>
      </c>
      <c r="AA53" t="s">
        <v>5</v>
      </c>
      <c r="AB53" s="4" t="s">
        <v>153</v>
      </c>
      <c r="AC53" t="s">
        <v>4</v>
      </c>
      <c r="AD53" t="s">
        <v>27</v>
      </c>
      <c r="AE53" t="s">
        <v>73</v>
      </c>
      <c r="AF53"/>
      <c r="AG53" t="s">
        <v>22</v>
      </c>
      <c r="AH53" t="s">
        <v>22</v>
      </c>
      <c r="AI53" t="s">
        <v>22</v>
      </c>
      <c r="AJ53" t="s">
        <v>22</v>
      </c>
      <c r="AK53">
        <f t="shared" si="6"/>
        <v>0</v>
      </c>
      <c r="AL53" t="str">
        <f t="shared" si="7"/>
        <v>_</v>
      </c>
      <c r="AM53" t="s">
        <v>25</v>
      </c>
      <c r="AN53" t="s">
        <v>25</v>
      </c>
      <c r="AO53" t="s">
        <v>25</v>
      </c>
      <c r="AP53">
        <f t="shared" si="8"/>
        <v>3</v>
      </c>
      <c r="AQ53" t="str">
        <f t="shared" si="9"/>
        <v>X</v>
      </c>
      <c r="AR53"/>
      <c r="AS53" t="s">
        <v>25</v>
      </c>
      <c r="AT53">
        <f t="shared" si="10"/>
        <v>1</v>
      </c>
      <c r="AU53" t="str">
        <f t="shared" si="11"/>
        <v>X</v>
      </c>
      <c r="AV53" t="s">
        <v>25</v>
      </c>
      <c r="AW53"/>
    </row>
    <row r="54" spans="1:81" s="4" customFormat="1" x14ac:dyDescent="0.25">
      <c r="A54" s="1">
        <v>66</v>
      </c>
      <c r="B54" s="11" t="s">
        <v>4</v>
      </c>
      <c r="C54" s="2" t="s">
        <v>4</v>
      </c>
      <c r="D54" s="12" t="s">
        <v>2</v>
      </c>
      <c r="E54" s="7" t="s">
        <v>2</v>
      </c>
      <c r="F54" s="2" t="s">
        <v>4</v>
      </c>
      <c r="G54" s="10" t="s">
        <v>2</v>
      </c>
      <c r="H54" s="5" t="s">
        <v>2</v>
      </c>
      <c r="I54" s="3" t="s">
        <v>2</v>
      </c>
      <c r="J54" s="7" t="s">
        <v>2</v>
      </c>
      <c r="K54" s="2" t="s">
        <v>2</v>
      </c>
      <c r="L54" s="5" t="s">
        <v>2</v>
      </c>
      <c r="M54" s="20" t="s">
        <v>2</v>
      </c>
      <c r="N54" s="2" t="s">
        <v>2</v>
      </c>
      <c r="O54" s="5" t="s">
        <v>2</v>
      </c>
      <c r="P54" s="7" t="s">
        <v>2</v>
      </c>
      <c r="Q54" s="2" t="s">
        <v>4</v>
      </c>
      <c r="R54" s="9" t="s">
        <v>2</v>
      </c>
      <c r="S54" s="10" t="s">
        <v>4</v>
      </c>
      <c r="T54" s="16" t="s">
        <v>4</v>
      </c>
      <c r="U54" s="7"/>
      <c r="W54" s="1">
        <v>66</v>
      </c>
      <c r="X54" s="18" t="s">
        <v>2</v>
      </c>
      <c r="AA54" t="s">
        <v>78</v>
      </c>
      <c r="AB54" s="4" t="s">
        <v>145</v>
      </c>
      <c r="AC54"/>
      <c r="AD54" t="s">
        <v>22</v>
      </c>
      <c r="AE54" t="s">
        <v>22</v>
      </c>
      <c r="AF54"/>
      <c r="AG54" t="s">
        <v>22</v>
      </c>
      <c r="AH54" t="s">
        <v>22</v>
      </c>
      <c r="AI54" t="s">
        <v>22</v>
      </c>
      <c r="AJ54" t="s">
        <v>22</v>
      </c>
      <c r="AK54">
        <f t="shared" si="6"/>
        <v>0</v>
      </c>
      <c r="AL54" t="str">
        <f t="shared" si="7"/>
        <v>_</v>
      </c>
      <c r="AM54" t="s">
        <v>25</v>
      </c>
      <c r="AN54" t="s">
        <v>25</v>
      </c>
      <c r="AO54" t="s">
        <v>25</v>
      </c>
      <c r="AP54">
        <f t="shared" si="8"/>
        <v>3</v>
      </c>
      <c r="AQ54" t="str">
        <f t="shared" si="9"/>
        <v>X</v>
      </c>
      <c r="AR54"/>
      <c r="AS54"/>
      <c r="AT54">
        <f t="shared" si="10"/>
        <v>0</v>
      </c>
      <c r="AU54" t="str">
        <f t="shared" si="11"/>
        <v>_</v>
      </c>
      <c r="AV54" t="s">
        <v>25</v>
      </c>
      <c r="AW54" t="s">
        <v>25</v>
      </c>
    </row>
    <row r="55" spans="1:81" s="4" customFormat="1" x14ac:dyDescent="0.25">
      <c r="A55" s="1">
        <v>67</v>
      </c>
      <c r="B55" s="11" t="s">
        <v>4</v>
      </c>
      <c r="C55" s="2" t="s">
        <v>4</v>
      </c>
      <c r="D55" s="12" t="s">
        <v>2</v>
      </c>
      <c r="E55" s="7" t="s">
        <v>2</v>
      </c>
      <c r="F55" s="2" t="s">
        <v>4</v>
      </c>
      <c r="G55" s="10" t="s">
        <v>2</v>
      </c>
      <c r="H55" s="5" t="s">
        <v>2</v>
      </c>
      <c r="I55" s="3" t="s">
        <v>2</v>
      </c>
      <c r="J55" s="7" t="s">
        <v>2</v>
      </c>
      <c r="K55" s="2" t="s">
        <v>2</v>
      </c>
      <c r="L55" s="5" t="s">
        <v>2</v>
      </c>
      <c r="M55" s="20" t="s">
        <v>2</v>
      </c>
      <c r="N55" s="2" t="s">
        <v>4</v>
      </c>
      <c r="O55" s="5" t="s">
        <v>2</v>
      </c>
      <c r="P55" s="7" t="s">
        <v>2</v>
      </c>
      <c r="Q55" s="2" t="s">
        <v>4</v>
      </c>
      <c r="R55" s="9" t="s">
        <v>2</v>
      </c>
      <c r="S55" s="10" t="s">
        <v>4</v>
      </c>
      <c r="T55" s="16" t="s">
        <v>2</v>
      </c>
      <c r="U55" s="7"/>
      <c r="W55" s="1">
        <v>67</v>
      </c>
      <c r="X55" s="4" t="s">
        <v>4</v>
      </c>
      <c r="Y55" s="18" t="s">
        <v>4</v>
      </c>
      <c r="Z55" s="4" t="s">
        <v>166</v>
      </c>
      <c r="AA55" s="4" t="s">
        <v>78</v>
      </c>
      <c r="AB55" s="4" t="s">
        <v>139</v>
      </c>
      <c r="AD55" s="4" t="s">
        <v>22</v>
      </c>
      <c r="AE55" s="4" t="s">
        <v>22</v>
      </c>
      <c r="AF55" s="4" t="s">
        <v>25</v>
      </c>
      <c r="AG55" s="4" t="s">
        <v>23</v>
      </c>
      <c r="AH55" s="4" t="s">
        <v>23</v>
      </c>
      <c r="AI55" s="4" t="s">
        <v>23</v>
      </c>
      <c r="AJ55" s="4" t="s">
        <v>23</v>
      </c>
      <c r="AK55">
        <f t="shared" si="6"/>
        <v>0</v>
      </c>
      <c r="AL55" t="str">
        <f t="shared" si="7"/>
        <v>_</v>
      </c>
      <c r="AM55" s="4" t="s">
        <v>23</v>
      </c>
      <c r="AN55" s="4" t="s">
        <v>23</v>
      </c>
      <c r="AO55" s="4" t="s">
        <v>23</v>
      </c>
      <c r="AP55">
        <f t="shared" si="8"/>
        <v>0</v>
      </c>
      <c r="AQ55" t="str">
        <f t="shared" si="9"/>
        <v>_</v>
      </c>
      <c r="AT55">
        <f t="shared" si="10"/>
        <v>0</v>
      </c>
      <c r="AU55" t="str">
        <f t="shared" si="11"/>
        <v>_</v>
      </c>
      <c r="AX55" s="4" t="s">
        <v>24</v>
      </c>
      <c r="AY55" s="4" t="s">
        <v>4</v>
      </c>
    </row>
    <row r="56" spans="1:81" s="4" customFormat="1" x14ac:dyDescent="0.25">
      <c r="A56" s="1">
        <v>68</v>
      </c>
      <c r="B56" s="11" t="s">
        <v>4</v>
      </c>
      <c r="C56" s="2" t="s">
        <v>4</v>
      </c>
      <c r="D56" s="12" t="s">
        <v>2</v>
      </c>
      <c r="E56" s="7" t="s">
        <v>2</v>
      </c>
      <c r="F56" s="2" t="s">
        <v>4</v>
      </c>
      <c r="G56" s="10" t="s">
        <v>2</v>
      </c>
      <c r="H56" s="5" t="s">
        <v>2</v>
      </c>
      <c r="I56" s="3" t="s">
        <v>2</v>
      </c>
      <c r="J56" s="7" t="s">
        <v>2</v>
      </c>
      <c r="K56" s="2" t="s">
        <v>2</v>
      </c>
      <c r="L56" s="5" t="s">
        <v>2</v>
      </c>
      <c r="M56" s="20" t="s">
        <v>2</v>
      </c>
      <c r="N56" s="2" t="s">
        <v>2</v>
      </c>
      <c r="O56" s="5" t="s">
        <v>4</v>
      </c>
      <c r="P56" s="7" t="s">
        <v>4</v>
      </c>
      <c r="Q56" s="2" t="s">
        <v>4</v>
      </c>
      <c r="R56" s="9" t="s">
        <v>4</v>
      </c>
      <c r="S56" s="10" t="s">
        <v>2</v>
      </c>
      <c r="T56" s="16" t="s">
        <v>4</v>
      </c>
      <c r="U56" s="7"/>
      <c r="W56" s="1">
        <v>68</v>
      </c>
      <c r="X56" s="18" t="s">
        <v>2</v>
      </c>
      <c r="AA56" t="s">
        <v>5</v>
      </c>
      <c r="AB56" s="4" t="s">
        <v>145</v>
      </c>
      <c r="AC56" t="s">
        <v>4</v>
      </c>
      <c r="AD56" t="s">
        <v>27</v>
      </c>
      <c r="AE56" t="s">
        <v>73</v>
      </c>
      <c r="AF56"/>
      <c r="AG56" t="s">
        <v>22</v>
      </c>
      <c r="AH56" t="s">
        <v>22</v>
      </c>
      <c r="AI56" t="s">
        <v>22</v>
      </c>
      <c r="AJ56" t="s">
        <v>22</v>
      </c>
      <c r="AK56">
        <f t="shared" si="6"/>
        <v>0</v>
      </c>
      <c r="AL56" t="str">
        <f t="shared" si="7"/>
        <v>_</v>
      </c>
      <c r="AM56" t="s">
        <v>25</v>
      </c>
      <c r="AN56" t="s">
        <v>25</v>
      </c>
      <c r="AO56" t="s">
        <v>25</v>
      </c>
      <c r="AP56">
        <f t="shared" si="8"/>
        <v>3</v>
      </c>
      <c r="AQ56" t="str">
        <f t="shared" si="9"/>
        <v>X</v>
      </c>
      <c r="AR56"/>
      <c r="AS56"/>
      <c r="AT56">
        <f t="shared" si="10"/>
        <v>0</v>
      </c>
      <c r="AU56" t="str">
        <f t="shared" si="11"/>
        <v>_</v>
      </c>
      <c r="AV56" t="s">
        <v>25</v>
      </c>
      <c r="AW56"/>
    </row>
    <row r="57" spans="1:81" s="4" customFormat="1" x14ac:dyDescent="0.25">
      <c r="A57" s="1">
        <v>69</v>
      </c>
      <c r="B57" s="11" t="s">
        <v>4</v>
      </c>
      <c r="C57" s="2" t="s">
        <v>4</v>
      </c>
      <c r="D57" s="12" t="s">
        <v>4</v>
      </c>
      <c r="E57" s="7" t="s">
        <v>2</v>
      </c>
      <c r="F57" s="2" t="s">
        <v>4</v>
      </c>
      <c r="G57" s="10" t="s">
        <v>2</v>
      </c>
      <c r="H57" s="5" t="s">
        <v>2</v>
      </c>
      <c r="I57" s="3" t="s">
        <v>4</v>
      </c>
      <c r="J57" s="7" t="s">
        <v>2</v>
      </c>
      <c r="K57" s="2" t="s">
        <v>2</v>
      </c>
      <c r="L57" s="5" t="s">
        <v>4</v>
      </c>
      <c r="M57" s="20" t="s">
        <v>4</v>
      </c>
      <c r="N57" s="2" t="s">
        <v>2</v>
      </c>
      <c r="O57" s="5" t="s">
        <v>4</v>
      </c>
      <c r="P57" s="7" t="s">
        <v>2</v>
      </c>
      <c r="Q57" s="2" t="s">
        <v>4</v>
      </c>
      <c r="R57" s="9" t="s">
        <v>4</v>
      </c>
      <c r="S57" s="10" t="s">
        <v>2</v>
      </c>
      <c r="T57" s="16" t="s">
        <v>4</v>
      </c>
      <c r="U57" s="7" t="s">
        <v>125</v>
      </c>
      <c r="W57" s="1">
        <v>69</v>
      </c>
      <c r="X57" s="18" t="s">
        <v>4</v>
      </c>
      <c r="Y57" s="18" t="s">
        <v>165</v>
      </c>
      <c r="Z57" s="18"/>
      <c r="AA57" t="s">
        <v>5</v>
      </c>
      <c r="AB57" s="4" t="s">
        <v>145</v>
      </c>
      <c r="AC57" t="s">
        <v>4</v>
      </c>
      <c r="AD57" t="s">
        <v>29</v>
      </c>
      <c r="AE57" t="s">
        <v>73</v>
      </c>
      <c r="AF57"/>
      <c r="AG57" t="s">
        <v>22</v>
      </c>
      <c r="AH57" t="s">
        <v>22</v>
      </c>
      <c r="AI57" t="s">
        <v>22</v>
      </c>
      <c r="AJ57" t="s">
        <v>22</v>
      </c>
      <c r="AK57">
        <f t="shared" si="6"/>
        <v>0</v>
      </c>
      <c r="AL57" t="str">
        <f t="shared" si="7"/>
        <v>_</v>
      </c>
      <c r="AM57" t="s">
        <v>25</v>
      </c>
      <c r="AN57" t="s">
        <v>25</v>
      </c>
      <c r="AO57" t="s">
        <v>25</v>
      </c>
      <c r="AP57">
        <f t="shared" si="8"/>
        <v>3</v>
      </c>
      <c r="AQ57" t="str">
        <f t="shared" si="9"/>
        <v>X</v>
      </c>
      <c r="AR57"/>
      <c r="AS57"/>
      <c r="AT57">
        <f t="shared" si="10"/>
        <v>0</v>
      </c>
      <c r="AU57" t="str">
        <f t="shared" si="11"/>
        <v>_</v>
      </c>
      <c r="AV57" t="s">
        <v>25</v>
      </c>
      <c r="AW57"/>
      <c r="AY57" s="4" t="s">
        <v>102</v>
      </c>
    </row>
    <row r="58" spans="1:81" s="4" customFormat="1" x14ac:dyDescent="0.25">
      <c r="A58" s="1">
        <v>70</v>
      </c>
      <c r="B58" s="11" t="s">
        <v>4</v>
      </c>
      <c r="C58" s="2" t="s">
        <v>2</v>
      </c>
      <c r="D58" s="12" t="s">
        <v>4</v>
      </c>
      <c r="E58" s="7" t="s">
        <v>2</v>
      </c>
      <c r="F58" s="2" t="s">
        <v>4</v>
      </c>
      <c r="G58" s="10" t="s">
        <v>2</v>
      </c>
      <c r="H58" s="5" t="s">
        <v>2</v>
      </c>
      <c r="I58" s="3" t="s">
        <v>2</v>
      </c>
      <c r="J58" s="7" t="s">
        <v>2</v>
      </c>
      <c r="K58" s="2" t="s">
        <v>2</v>
      </c>
      <c r="L58" s="5" t="s">
        <v>2</v>
      </c>
      <c r="M58" s="20" t="s">
        <v>2</v>
      </c>
      <c r="N58" s="2" t="s">
        <v>2</v>
      </c>
      <c r="O58" s="5" t="s">
        <v>4</v>
      </c>
      <c r="P58" s="7" t="s">
        <v>2</v>
      </c>
      <c r="Q58" s="2" t="s">
        <v>4</v>
      </c>
      <c r="R58" s="9" t="s">
        <v>2</v>
      </c>
      <c r="S58" s="10" t="s">
        <v>2</v>
      </c>
      <c r="T58" s="16" t="s">
        <v>2</v>
      </c>
      <c r="U58" s="7"/>
      <c r="W58" s="1">
        <v>70</v>
      </c>
      <c r="X58" s="18" t="s">
        <v>2</v>
      </c>
      <c r="AA58" s="4" t="s">
        <v>5</v>
      </c>
      <c r="AB58" s="4" t="s">
        <v>139</v>
      </c>
      <c r="AD58" s="4" t="s">
        <v>22</v>
      </c>
      <c r="AE58" s="4" t="s">
        <v>72</v>
      </c>
      <c r="AF58" s="4" t="s">
        <v>25</v>
      </c>
      <c r="AG58" s="4" t="s">
        <v>23</v>
      </c>
      <c r="AH58" s="4" t="s">
        <v>23</v>
      </c>
      <c r="AI58" s="4" t="s">
        <v>23</v>
      </c>
      <c r="AJ58" s="4" t="s">
        <v>23</v>
      </c>
      <c r="AK58">
        <f t="shared" si="6"/>
        <v>0</v>
      </c>
      <c r="AL58" t="str">
        <f t="shared" si="7"/>
        <v>_</v>
      </c>
      <c r="AM58" s="4" t="s">
        <v>23</v>
      </c>
      <c r="AN58" s="4" t="s">
        <v>23</v>
      </c>
      <c r="AO58" s="4" t="s">
        <v>23</v>
      </c>
      <c r="AP58">
        <f t="shared" si="8"/>
        <v>0</v>
      </c>
      <c r="AQ58" t="str">
        <f t="shared" si="9"/>
        <v>_</v>
      </c>
      <c r="AT58">
        <f t="shared" si="10"/>
        <v>0</v>
      </c>
      <c r="AU58" t="str">
        <f t="shared" si="11"/>
        <v>_</v>
      </c>
      <c r="AX58" s="4" t="s">
        <v>24</v>
      </c>
    </row>
    <row r="59" spans="1:81" s="4" customFormat="1" x14ac:dyDescent="0.25">
      <c r="A59" s="1">
        <v>71</v>
      </c>
      <c r="B59" s="11" t="s">
        <v>4</v>
      </c>
      <c r="C59" s="2" t="s">
        <v>2</v>
      </c>
      <c r="D59" s="12" t="s">
        <v>4</v>
      </c>
      <c r="E59" s="7" t="s">
        <v>2</v>
      </c>
      <c r="F59" s="2" t="s">
        <v>4</v>
      </c>
      <c r="G59" s="10" t="s">
        <v>4</v>
      </c>
      <c r="H59" s="5" t="s">
        <v>2</v>
      </c>
      <c r="I59" s="3" t="s">
        <v>4</v>
      </c>
      <c r="J59" s="7" t="s">
        <v>2</v>
      </c>
      <c r="K59" s="2" t="s">
        <v>2</v>
      </c>
      <c r="L59" s="5" t="s">
        <v>4</v>
      </c>
      <c r="M59" s="20" t="s">
        <v>2</v>
      </c>
      <c r="N59" s="2" t="s">
        <v>2</v>
      </c>
      <c r="O59" s="5" t="s">
        <v>4</v>
      </c>
      <c r="P59" s="7" t="s">
        <v>2</v>
      </c>
      <c r="Q59" s="2" t="s">
        <v>4</v>
      </c>
      <c r="R59" s="9" t="s">
        <v>4</v>
      </c>
      <c r="S59" s="10" t="s">
        <v>2</v>
      </c>
      <c r="T59" s="16" t="s">
        <v>4</v>
      </c>
      <c r="U59" s="7" t="s">
        <v>126</v>
      </c>
      <c r="W59" s="1">
        <v>71</v>
      </c>
      <c r="X59" s="18" t="s">
        <v>2</v>
      </c>
      <c r="AA59" s="4" t="s">
        <v>3</v>
      </c>
      <c r="AB59" s="4" t="s">
        <v>139</v>
      </c>
      <c r="AD59" s="4" t="s">
        <v>22</v>
      </c>
      <c r="AE59" s="4" t="s">
        <v>22</v>
      </c>
      <c r="AF59" s="4" t="s">
        <v>25</v>
      </c>
      <c r="AG59" s="4" t="s">
        <v>23</v>
      </c>
      <c r="AH59" s="4" t="s">
        <v>23</v>
      </c>
      <c r="AI59" s="4" t="s">
        <v>23</v>
      </c>
      <c r="AJ59" s="4" t="s">
        <v>23</v>
      </c>
      <c r="AK59">
        <f t="shared" si="6"/>
        <v>0</v>
      </c>
      <c r="AL59" t="str">
        <f t="shared" si="7"/>
        <v>_</v>
      </c>
      <c r="AM59" s="4" t="s">
        <v>23</v>
      </c>
      <c r="AN59" s="4" t="s">
        <v>23</v>
      </c>
      <c r="AO59" s="4" t="s">
        <v>23</v>
      </c>
      <c r="AP59">
        <f t="shared" si="8"/>
        <v>0</v>
      </c>
      <c r="AQ59" t="str">
        <f t="shared" si="9"/>
        <v>_</v>
      </c>
      <c r="AT59">
        <f t="shared" si="10"/>
        <v>0</v>
      </c>
      <c r="AU59" t="str">
        <f t="shared" si="11"/>
        <v>_</v>
      </c>
      <c r="AX59" s="4" t="s">
        <v>24</v>
      </c>
    </row>
    <row r="60" spans="1:81" s="4" customFormat="1" x14ac:dyDescent="0.25">
      <c r="A60" s="1">
        <v>72</v>
      </c>
      <c r="B60" s="11" t="s">
        <v>4</v>
      </c>
      <c r="C60" s="2" t="s">
        <v>4</v>
      </c>
      <c r="D60" s="12" t="s">
        <v>2</v>
      </c>
      <c r="E60" s="7" t="s">
        <v>2</v>
      </c>
      <c r="F60" s="2" t="s">
        <v>4</v>
      </c>
      <c r="G60" s="10" t="s">
        <v>2</v>
      </c>
      <c r="H60" s="5" t="s">
        <v>2</v>
      </c>
      <c r="I60" s="3" t="s">
        <v>2</v>
      </c>
      <c r="J60" s="7" t="s">
        <v>2</v>
      </c>
      <c r="K60" s="2" t="s">
        <v>2</v>
      </c>
      <c r="L60" s="5" t="s">
        <v>2</v>
      </c>
      <c r="M60" s="20" t="s">
        <v>2</v>
      </c>
      <c r="N60" s="2" t="s">
        <v>2</v>
      </c>
      <c r="O60" s="5" t="s">
        <v>4</v>
      </c>
      <c r="P60" s="7" t="s">
        <v>2</v>
      </c>
      <c r="Q60" s="2" t="s">
        <v>4</v>
      </c>
      <c r="R60" s="9" t="s">
        <v>2</v>
      </c>
      <c r="S60" s="10" t="s">
        <v>2</v>
      </c>
      <c r="T60" s="16" t="s">
        <v>2</v>
      </c>
      <c r="U60" s="7"/>
      <c r="W60" s="1">
        <v>72</v>
      </c>
      <c r="X60" s="18" t="s">
        <v>2</v>
      </c>
      <c r="AA60" t="s">
        <v>9</v>
      </c>
      <c r="AB60" s="4" t="s">
        <v>145</v>
      </c>
      <c r="AC60"/>
      <c r="AD60" t="s">
        <v>22</v>
      </c>
      <c r="AE60" t="s">
        <v>73</v>
      </c>
      <c r="AF60"/>
      <c r="AG60" t="s">
        <v>22</v>
      </c>
      <c r="AH60" t="s">
        <v>22</v>
      </c>
      <c r="AI60" t="s">
        <v>22</v>
      </c>
      <c r="AJ60" t="s">
        <v>22</v>
      </c>
      <c r="AK60">
        <f t="shared" si="6"/>
        <v>0</v>
      </c>
      <c r="AL60" t="str">
        <f t="shared" si="7"/>
        <v>_</v>
      </c>
      <c r="AM60" t="s">
        <v>25</v>
      </c>
      <c r="AN60" t="s">
        <v>25</v>
      </c>
      <c r="AO60" t="s">
        <v>25</v>
      </c>
      <c r="AP60">
        <f t="shared" si="8"/>
        <v>3</v>
      </c>
      <c r="AQ60" t="str">
        <f t="shared" si="9"/>
        <v>X</v>
      </c>
      <c r="AR60"/>
      <c r="AS60"/>
      <c r="AT60">
        <f t="shared" si="10"/>
        <v>0</v>
      </c>
      <c r="AU60" t="str">
        <f t="shared" si="11"/>
        <v>_</v>
      </c>
      <c r="AV60"/>
      <c r="AW60"/>
      <c r="AX60" s="4" t="s">
        <v>32</v>
      </c>
    </row>
    <row r="61" spans="1:81" s="4" customFormat="1" x14ac:dyDescent="0.25">
      <c r="A61" s="1">
        <v>73</v>
      </c>
      <c r="B61" s="11" t="s">
        <v>4</v>
      </c>
      <c r="C61" s="2" t="s">
        <v>4</v>
      </c>
      <c r="D61" s="12" t="s">
        <v>87</v>
      </c>
      <c r="E61" s="7" t="s">
        <v>2</v>
      </c>
      <c r="F61" s="2" t="s">
        <v>2</v>
      </c>
      <c r="G61" s="10" t="s">
        <v>2</v>
      </c>
      <c r="H61" s="5" t="s">
        <v>2</v>
      </c>
      <c r="I61" s="3" t="s">
        <v>4</v>
      </c>
      <c r="J61" s="7" t="s">
        <v>2</v>
      </c>
      <c r="K61" s="2" t="s">
        <v>2</v>
      </c>
      <c r="L61" s="5" t="s">
        <v>2</v>
      </c>
      <c r="M61" s="20" t="s">
        <v>2</v>
      </c>
      <c r="N61" s="2" t="s">
        <v>2</v>
      </c>
      <c r="O61" s="5" t="s">
        <v>4</v>
      </c>
      <c r="P61" s="7" t="s">
        <v>2</v>
      </c>
      <c r="Q61" s="2" t="s">
        <v>4</v>
      </c>
      <c r="R61" s="9" t="s">
        <v>2</v>
      </c>
      <c r="S61" s="10" t="s">
        <v>2</v>
      </c>
      <c r="T61" s="16" t="s">
        <v>4</v>
      </c>
      <c r="U61" s="7"/>
      <c r="W61" s="1">
        <v>73</v>
      </c>
      <c r="X61" s="18" t="s">
        <v>2</v>
      </c>
      <c r="AA61" s="4" t="s">
        <v>8</v>
      </c>
      <c r="AB61" s="4" t="s">
        <v>139</v>
      </c>
      <c r="AD61" s="4" t="s">
        <v>22</v>
      </c>
      <c r="AE61" s="4" t="s">
        <v>22</v>
      </c>
      <c r="AF61" s="4" t="s">
        <v>25</v>
      </c>
      <c r="AG61" s="4" t="s">
        <v>23</v>
      </c>
      <c r="AH61" s="4" t="s">
        <v>23</v>
      </c>
      <c r="AI61" s="4" t="s">
        <v>23</v>
      </c>
      <c r="AJ61" s="4" t="s">
        <v>23</v>
      </c>
      <c r="AK61">
        <f t="shared" si="6"/>
        <v>0</v>
      </c>
      <c r="AL61" t="str">
        <f t="shared" si="7"/>
        <v>_</v>
      </c>
      <c r="AM61" s="4" t="s">
        <v>23</v>
      </c>
      <c r="AN61" s="4" t="s">
        <v>23</v>
      </c>
      <c r="AO61" s="4" t="s">
        <v>23</v>
      </c>
      <c r="AP61">
        <f t="shared" si="8"/>
        <v>0</v>
      </c>
      <c r="AQ61" t="str">
        <f t="shared" si="9"/>
        <v>_</v>
      </c>
      <c r="AT61">
        <f t="shared" si="10"/>
        <v>0</v>
      </c>
      <c r="AU61" t="str">
        <f t="shared" si="11"/>
        <v>_</v>
      </c>
      <c r="AX61" s="4" t="s">
        <v>24</v>
      </c>
    </row>
    <row r="62" spans="1:81" s="4" customFormat="1" x14ac:dyDescent="0.25">
      <c r="A62" s="1">
        <v>74</v>
      </c>
      <c r="B62" s="11" t="s">
        <v>4</v>
      </c>
      <c r="C62" s="2" t="s">
        <v>2</v>
      </c>
      <c r="D62" s="12" t="s">
        <v>4</v>
      </c>
      <c r="E62" s="7" t="s">
        <v>2</v>
      </c>
      <c r="F62" s="2" t="s">
        <v>4</v>
      </c>
      <c r="G62" s="10" t="s">
        <v>2</v>
      </c>
      <c r="H62" s="5" t="s">
        <v>2</v>
      </c>
      <c r="I62" s="3" t="s">
        <v>2</v>
      </c>
      <c r="J62" s="7" t="s">
        <v>2</v>
      </c>
      <c r="K62" s="2" t="s">
        <v>2</v>
      </c>
      <c r="L62" s="5" t="s">
        <v>2</v>
      </c>
      <c r="M62" s="20" t="s">
        <v>2</v>
      </c>
      <c r="N62" s="2" t="s">
        <v>2</v>
      </c>
      <c r="O62" s="5" t="s">
        <v>4</v>
      </c>
      <c r="P62" s="7" t="s">
        <v>2</v>
      </c>
      <c r="Q62" s="2" t="s">
        <v>4</v>
      </c>
      <c r="R62" s="9" t="s">
        <v>2</v>
      </c>
      <c r="S62" s="10" t="s">
        <v>2</v>
      </c>
      <c r="T62" s="16" t="s">
        <v>2</v>
      </c>
      <c r="U62" s="7"/>
      <c r="W62" s="1">
        <v>74</v>
      </c>
      <c r="X62" s="18" t="s">
        <v>2</v>
      </c>
      <c r="AA62" t="s">
        <v>8</v>
      </c>
      <c r="AB62" s="4" t="s">
        <v>150</v>
      </c>
      <c r="AC62"/>
      <c r="AD62" t="s">
        <v>22</v>
      </c>
      <c r="AE62" t="s">
        <v>22</v>
      </c>
      <c r="AF62"/>
      <c r="AG62" t="s">
        <v>22</v>
      </c>
      <c r="AH62" t="s">
        <v>22</v>
      </c>
      <c r="AI62" t="s">
        <v>22</v>
      </c>
      <c r="AJ62" t="s">
        <v>22</v>
      </c>
      <c r="AK62">
        <f t="shared" si="6"/>
        <v>0</v>
      </c>
      <c r="AL62" t="str">
        <f t="shared" si="7"/>
        <v>_</v>
      </c>
      <c r="AM62" t="s">
        <v>22</v>
      </c>
      <c r="AN62" t="s">
        <v>22</v>
      </c>
      <c r="AO62" t="s">
        <v>22</v>
      </c>
      <c r="AP62">
        <f t="shared" si="8"/>
        <v>0</v>
      </c>
      <c r="AQ62" t="str">
        <f t="shared" si="9"/>
        <v>_</v>
      </c>
      <c r="AR62" t="s">
        <v>25</v>
      </c>
      <c r="AS62"/>
      <c r="AT62">
        <f t="shared" si="10"/>
        <v>1</v>
      </c>
      <c r="AU62" t="str">
        <f t="shared" si="11"/>
        <v>X</v>
      </c>
      <c r="AV62"/>
      <c r="AW62"/>
      <c r="AZ62" s="6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</row>
    <row r="63" spans="1:81" s="4" customFormat="1" x14ac:dyDescent="0.25">
      <c r="A63" s="1">
        <v>75</v>
      </c>
      <c r="B63" s="11" t="s">
        <v>4</v>
      </c>
      <c r="C63" s="2" t="s">
        <v>4</v>
      </c>
      <c r="D63" s="12" t="s">
        <v>2</v>
      </c>
      <c r="E63" s="7" t="s">
        <v>2</v>
      </c>
      <c r="F63" s="2" t="s">
        <v>4</v>
      </c>
      <c r="G63" s="10" t="s">
        <v>2</v>
      </c>
      <c r="H63" s="5" t="s">
        <v>2</v>
      </c>
      <c r="I63" s="3" t="s">
        <v>2</v>
      </c>
      <c r="J63" s="7" t="s">
        <v>2</v>
      </c>
      <c r="K63" s="2" t="s">
        <v>2</v>
      </c>
      <c r="L63" s="5" t="s">
        <v>2</v>
      </c>
      <c r="M63" s="20" t="s">
        <v>2</v>
      </c>
      <c r="N63" s="2" t="s">
        <v>2</v>
      </c>
      <c r="O63" s="5" t="s">
        <v>4</v>
      </c>
      <c r="P63" s="7" t="s">
        <v>2</v>
      </c>
      <c r="Q63" s="2" t="s">
        <v>4</v>
      </c>
      <c r="R63" s="9" t="s">
        <v>2</v>
      </c>
      <c r="S63" s="10" t="s">
        <v>2</v>
      </c>
      <c r="T63" s="16" t="s">
        <v>2</v>
      </c>
      <c r="U63" s="7"/>
      <c r="W63" s="1">
        <v>75</v>
      </c>
      <c r="X63" s="18" t="s">
        <v>2</v>
      </c>
      <c r="AA63" t="s">
        <v>8</v>
      </c>
      <c r="AB63" s="4" t="s">
        <v>139</v>
      </c>
      <c r="AC63"/>
      <c r="AD63" t="s">
        <v>22</v>
      </c>
      <c r="AE63" t="s">
        <v>22</v>
      </c>
      <c r="AF63"/>
      <c r="AG63" t="s">
        <v>28</v>
      </c>
      <c r="AH63" t="s">
        <v>28</v>
      </c>
      <c r="AI63" t="s">
        <v>28</v>
      </c>
      <c r="AJ63" t="s">
        <v>28</v>
      </c>
      <c r="AK63">
        <f t="shared" si="6"/>
        <v>0</v>
      </c>
      <c r="AL63" t="str">
        <f t="shared" si="7"/>
        <v>_</v>
      </c>
      <c r="AM63" t="s">
        <v>28</v>
      </c>
      <c r="AN63" t="s">
        <v>28</v>
      </c>
      <c r="AO63" t="s">
        <v>28</v>
      </c>
      <c r="AP63">
        <f t="shared" si="8"/>
        <v>0</v>
      </c>
      <c r="AQ63" t="str">
        <f t="shared" si="9"/>
        <v>_</v>
      </c>
      <c r="AR63"/>
      <c r="AS63" t="s">
        <v>87</v>
      </c>
      <c r="AT63">
        <f t="shared" si="10"/>
        <v>0</v>
      </c>
      <c r="AU63" t="str">
        <f t="shared" si="11"/>
        <v>_</v>
      </c>
      <c r="AV63"/>
      <c r="AW63" t="s">
        <v>25</v>
      </c>
      <c r="AX63" s="4" t="s">
        <v>22</v>
      </c>
      <c r="AZ63" s="6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</row>
    <row r="64" spans="1:81" s="4" customFormat="1" x14ac:dyDescent="0.25">
      <c r="A64" s="1">
        <v>76</v>
      </c>
      <c r="B64" s="11" t="s">
        <v>4</v>
      </c>
      <c r="C64" s="2" t="s">
        <v>4</v>
      </c>
      <c r="D64" s="12" t="s">
        <v>2</v>
      </c>
      <c r="E64" s="7" t="s">
        <v>2</v>
      </c>
      <c r="F64" s="2" t="s">
        <v>4</v>
      </c>
      <c r="G64" s="10" t="s">
        <v>2</v>
      </c>
      <c r="H64" s="5" t="s">
        <v>2</v>
      </c>
      <c r="I64" s="3" t="s">
        <v>2</v>
      </c>
      <c r="J64" s="7" t="s">
        <v>2</v>
      </c>
      <c r="K64" s="2" t="s">
        <v>2</v>
      </c>
      <c r="L64" s="5" t="s">
        <v>2</v>
      </c>
      <c r="M64" s="20" t="s">
        <v>2</v>
      </c>
      <c r="N64" s="2" t="s">
        <v>2</v>
      </c>
      <c r="O64" s="5" t="s">
        <v>4</v>
      </c>
      <c r="P64" s="7" t="s">
        <v>2</v>
      </c>
      <c r="Q64" s="2" t="s">
        <v>4</v>
      </c>
      <c r="R64" s="9" t="s">
        <v>2</v>
      </c>
      <c r="S64" s="10" t="s">
        <v>2</v>
      </c>
      <c r="T64" s="16" t="s">
        <v>2</v>
      </c>
      <c r="U64" s="7" t="s">
        <v>129</v>
      </c>
      <c r="W64" s="1">
        <v>76</v>
      </c>
      <c r="X64" s="18" t="s">
        <v>2</v>
      </c>
      <c r="AA64" t="s">
        <v>8</v>
      </c>
      <c r="AB64" s="4" t="s">
        <v>152</v>
      </c>
      <c r="AC64"/>
      <c r="AD64" t="s">
        <v>22</v>
      </c>
      <c r="AE64" t="s">
        <v>22</v>
      </c>
      <c r="AF64"/>
      <c r="AG64" t="s">
        <v>22</v>
      </c>
      <c r="AH64" t="s">
        <v>22</v>
      </c>
      <c r="AI64" t="s">
        <v>22</v>
      </c>
      <c r="AJ64" t="s">
        <v>25</v>
      </c>
      <c r="AK64">
        <f t="shared" si="6"/>
        <v>1</v>
      </c>
      <c r="AL64" t="str">
        <f t="shared" si="7"/>
        <v>X</v>
      </c>
      <c r="AM64" t="s">
        <v>25</v>
      </c>
      <c r="AN64" t="s">
        <v>25</v>
      </c>
      <c r="AO64" t="s">
        <v>25</v>
      </c>
      <c r="AP64">
        <f t="shared" si="8"/>
        <v>3</v>
      </c>
      <c r="AQ64" t="str">
        <f t="shared" si="9"/>
        <v>X</v>
      </c>
      <c r="AR64"/>
      <c r="AS64"/>
      <c r="AT64">
        <f t="shared" si="10"/>
        <v>0</v>
      </c>
      <c r="AU64" t="str">
        <f t="shared" si="11"/>
        <v>_</v>
      </c>
      <c r="AV64"/>
      <c r="AW64"/>
      <c r="AZ64" s="6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</row>
    <row r="65" spans="1:81" s="4" customFormat="1" x14ac:dyDescent="0.25">
      <c r="A65" s="1">
        <v>77</v>
      </c>
      <c r="B65" s="11" t="s">
        <v>4</v>
      </c>
      <c r="C65" s="2" t="s">
        <v>4</v>
      </c>
      <c r="D65" s="12" t="s">
        <v>2</v>
      </c>
      <c r="E65" s="7" t="s">
        <v>2</v>
      </c>
      <c r="F65" s="2" t="s">
        <v>4</v>
      </c>
      <c r="G65" s="10" t="s">
        <v>2</v>
      </c>
      <c r="H65" s="5" t="s">
        <v>2</v>
      </c>
      <c r="I65" s="3" t="s">
        <v>2</v>
      </c>
      <c r="J65" s="7" t="s">
        <v>2</v>
      </c>
      <c r="K65" s="2" t="s">
        <v>2</v>
      </c>
      <c r="L65" s="5" t="s">
        <v>2</v>
      </c>
      <c r="M65" s="20" t="s">
        <v>2</v>
      </c>
      <c r="N65" s="2" t="s">
        <v>2</v>
      </c>
      <c r="O65" s="5" t="s">
        <v>2</v>
      </c>
      <c r="P65" s="7" t="s">
        <v>4</v>
      </c>
      <c r="Q65" s="2" t="s">
        <v>4</v>
      </c>
      <c r="R65" s="9" t="s">
        <v>2</v>
      </c>
      <c r="S65" s="10" t="s">
        <v>4</v>
      </c>
      <c r="T65" s="16" t="s">
        <v>4</v>
      </c>
      <c r="U65" s="7"/>
      <c r="W65" s="1">
        <v>77</v>
      </c>
      <c r="X65" s="18" t="s">
        <v>2</v>
      </c>
      <c r="AA65" s="4" t="s">
        <v>8</v>
      </c>
      <c r="AB65" s="4" t="s">
        <v>151</v>
      </c>
      <c r="AD65" s="4" t="s">
        <v>22</v>
      </c>
      <c r="AE65" s="4" t="s">
        <v>22</v>
      </c>
      <c r="AF65" s="4" t="s">
        <v>25</v>
      </c>
      <c r="AG65" s="4" t="s">
        <v>22</v>
      </c>
      <c r="AH65" s="4" t="s">
        <v>25</v>
      </c>
      <c r="AI65" s="4" t="s">
        <v>23</v>
      </c>
      <c r="AJ65" s="4" t="s">
        <v>23</v>
      </c>
      <c r="AK65">
        <f t="shared" si="6"/>
        <v>1</v>
      </c>
      <c r="AL65" t="str">
        <f t="shared" si="7"/>
        <v>X</v>
      </c>
      <c r="AM65" s="4" t="s">
        <v>23</v>
      </c>
      <c r="AN65" s="4" t="s">
        <v>23</v>
      </c>
      <c r="AO65" s="4" t="s">
        <v>23</v>
      </c>
      <c r="AP65">
        <f t="shared" si="8"/>
        <v>0</v>
      </c>
      <c r="AQ65" t="str">
        <f t="shared" si="9"/>
        <v>_</v>
      </c>
      <c r="AT65">
        <f t="shared" si="10"/>
        <v>0</v>
      </c>
      <c r="AU65" t="str">
        <f t="shared" si="11"/>
        <v>_</v>
      </c>
      <c r="AX65" s="4" t="s">
        <v>24</v>
      </c>
      <c r="AZ65" s="6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</row>
    <row r="66" spans="1:81" s="4" customFormat="1" x14ac:dyDescent="0.25">
      <c r="A66" s="1">
        <v>79</v>
      </c>
      <c r="B66" s="11" t="s">
        <v>4</v>
      </c>
      <c r="C66" s="2" t="s">
        <v>2</v>
      </c>
      <c r="D66" s="12" t="s">
        <v>4</v>
      </c>
      <c r="E66" s="7" t="s">
        <v>2</v>
      </c>
      <c r="F66" s="2" t="s">
        <v>4</v>
      </c>
      <c r="G66" s="10" t="s">
        <v>2</v>
      </c>
      <c r="H66" s="5" t="s">
        <v>2</v>
      </c>
      <c r="I66" s="3" t="s">
        <v>4</v>
      </c>
      <c r="J66" s="7" t="s">
        <v>2</v>
      </c>
      <c r="K66" s="2" t="s">
        <v>2</v>
      </c>
      <c r="L66" s="5" t="s">
        <v>2</v>
      </c>
      <c r="M66" s="20" t="s">
        <v>4</v>
      </c>
      <c r="N66" s="2" t="s">
        <v>2</v>
      </c>
      <c r="O66" s="5" t="s">
        <v>4</v>
      </c>
      <c r="P66" s="7" t="s">
        <v>2</v>
      </c>
      <c r="Q66" s="2" t="s">
        <v>4</v>
      </c>
      <c r="R66" s="9" t="s">
        <v>2</v>
      </c>
      <c r="S66" s="10" t="s">
        <v>2</v>
      </c>
      <c r="T66" s="16" t="s">
        <v>4</v>
      </c>
      <c r="U66" s="7"/>
      <c r="W66" s="1">
        <v>79</v>
      </c>
      <c r="X66" s="18" t="s">
        <v>4</v>
      </c>
      <c r="Y66" s="18" t="s">
        <v>4</v>
      </c>
      <c r="Z66" s="18" t="s">
        <v>166</v>
      </c>
      <c r="AA66" t="s">
        <v>8</v>
      </c>
      <c r="AB66" s="4" t="s">
        <v>150</v>
      </c>
      <c r="AC66"/>
      <c r="AD66" t="s">
        <v>22</v>
      </c>
      <c r="AE66" t="s">
        <v>22</v>
      </c>
      <c r="AF66"/>
      <c r="AG66" t="s">
        <v>22</v>
      </c>
      <c r="AH66" t="s">
        <v>22</v>
      </c>
      <c r="AI66" t="s">
        <v>22</v>
      </c>
      <c r="AJ66" t="s">
        <v>22</v>
      </c>
      <c r="AK66">
        <f t="shared" ref="AK66:AK97" si="12">COUNTIF(AG66:AJ66,"X")</f>
        <v>0</v>
      </c>
      <c r="AL66" t="str">
        <f t="shared" ref="AL66:AL97" si="13">IF(AK66&gt;0,"X","_")</f>
        <v>_</v>
      </c>
      <c r="AM66" t="s">
        <v>22</v>
      </c>
      <c r="AN66" t="s">
        <v>22</v>
      </c>
      <c r="AO66" t="s">
        <v>22</v>
      </c>
      <c r="AP66">
        <f t="shared" ref="AP66:AP97" si="14">COUNTIF(AM66:AO66,"X")</f>
        <v>0</v>
      </c>
      <c r="AQ66" t="str">
        <f t="shared" ref="AQ66:AQ97" si="15">IF(AP66&gt;0,"X","_")</f>
        <v>_</v>
      </c>
      <c r="AR66" t="s">
        <v>25</v>
      </c>
      <c r="AS66"/>
      <c r="AT66">
        <f t="shared" ref="AT66:AT97" si="16">COUNTIF(AR66:AS66,"X")</f>
        <v>1</v>
      </c>
      <c r="AU66" t="str">
        <f t="shared" ref="AU66:AU97" si="17">IF(AT66&gt;0,"X","_")</f>
        <v>X</v>
      </c>
      <c r="AV66"/>
      <c r="AW66"/>
      <c r="AZ66" s="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</row>
    <row r="67" spans="1:81" s="4" customFormat="1" x14ac:dyDescent="0.25">
      <c r="A67" s="1">
        <v>80</v>
      </c>
      <c r="B67" s="11" t="s">
        <v>4</v>
      </c>
      <c r="C67" s="2" t="s">
        <v>2</v>
      </c>
      <c r="D67" s="12" t="s">
        <v>4</v>
      </c>
      <c r="E67" s="7" t="s">
        <v>2</v>
      </c>
      <c r="F67" s="2" t="s">
        <v>4</v>
      </c>
      <c r="G67" s="10" t="s">
        <v>2</v>
      </c>
      <c r="H67" s="5" t="s">
        <v>2</v>
      </c>
      <c r="I67" s="3" t="s">
        <v>2</v>
      </c>
      <c r="J67" s="7" t="s">
        <v>2</v>
      </c>
      <c r="K67" s="2" t="s">
        <v>2</v>
      </c>
      <c r="L67" s="5" t="s">
        <v>4</v>
      </c>
      <c r="M67" s="20" t="s">
        <v>2</v>
      </c>
      <c r="N67" s="2" t="s">
        <v>2</v>
      </c>
      <c r="O67" s="5" t="s">
        <v>4</v>
      </c>
      <c r="P67" s="7" t="s">
        <v>2</v>
      </c>
      <c r="Q67" s="2" t="s">
        <v>4</v>
      </c>
      <c r="R67" s="9" t="s">
        <v>2</v>
      </c>
      <c r="S67" s="10" t="s">
        <v>2</v>
      </c>
      <c r="T67" s="16" t="s">
        <v>2</v>
      </c>
      <c r="U67" s="7" t="s">
        <v>134</v>
      </c>
      <c r="W67" s="1">
        <v>80</v>
      </c>
      <c r="X67" s="18" t="s">
        <v>2</v>
      </c>
      <c r="AA67" t="s">
        <v>8</v>
      </c>
      <c r="AB67" s="4" t="s">
        <v>150</v>
      </c>
      <c r="AC67"/>
      <c r="AD67" t="s">
        <v>22</v>
      </c>
      <c r="AE67" t="s">
        <v>22</v>
      </c>
      <c r="AF67"/>
      <c r="AG67" t="s">
        <v>22</v>
      </c>
      <c r="AH67" t="s">
        <v>22</v>
      </c>
      <c r="AI67" t="s">
        <v>22</v>
      </c>
      <c r="AJ67" t="s">
        <v>22</v>
      </c>
      <c r="AK67">
        <f t="shared" si="12"/>
        <v>0</v>
      </c>
      <c r="AL67" t="str">
        <f t="shared" si="13"/>
        <v>_</v>
      </c>
      <c r="AM67" t="s">
        <v>22</v>
      </c>
      <c r="AN67" t="s">
        <v>22</v>
      </c>
      <c r="AO67" t="s">
        <v>22</v>
      </c>
      <c r="AP67">
        <f t="shared" si="14"/>
        <v>0</v>
      </c>
      <c r="AQ67" t="str">
        <f t="shared" si="15"/>
        <v>_</v>
      </c>
      <c r="AR67" t="s">
        <v>25</v>
      </c>
      <c r="AS67"/>
      <c r="AT67">
        <f t="shared" si="16"/>
        <v>1</v>
      </c>
      <c r="AU67" t="str">
        <f t="shared" si="17"/>
        <v>X</v>
      </c>
      <c r="AV67"/>
      <c r="AW67"/>
      <c r="AZ67" s="6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</row>
    <row r="68" spans="1:81" s="4" customFormat="1" x14ac:dyDescent="0.25">
      <c r="A68" s="1">
        <v>82</v>
      </c>
      <c r="B68" s="11" t="s">
        <v>4</v>
      </c>
      <c r="C68" s="2" t="s">
        <v>4</v>
      </c>
      <c r="D68" s="12" t="s">
        <v>2</v>
      </c>
      <c r="E68" s="7" t="s">
        <v>2</v>
      </c>
      <c r="F68" s="2" t="s">
        <v>4</v>
      </c>
      <c r="G68" s="10" t="s">
        <v>2</v>
      </c>
      <c r="H68" s="5" t="s">
        <v>2</v>
      </c>
      <c r="I68" s="3" t="s">
        <v>2</v>
      </c>
      <c r="J68" s="7" t="s">
        <v>2</v>
      </c>
      <c r="K68" s="2" t="s">
        <v>2</v>
      </c>
      <c r="L68" s="5" t="s">
        <v>2</v>
      </c>
      <c r="M68" s="20" t="s">
        <v>2</v>
      </c>
      <c r="N68" s="2" t="s">
        <v>2</v>
      </c>
      <c r="O68" s="5" t="s">
        <v>2</v>
      </c>
      <c r="P68" s="7" t="s">
        <v>2</v>
      </c>
      <c r="Q68" s="2" t="s">
        <v>4</v>
      </c>
      <c r="R68" s="9" t="s">
        <v>2</v>
      </c>
      <c r="S68" s="10" t="s">
        <v>2</v>
      </c>
      <c r="T68" s="16" t="s">
        <v>2</v>
      </c>
      <c r="U68" s="7"/>
      <c r="W68" s="1">
        <v>82</v>
      </c>
      <c r="X68" s="18" t="s">
        <v>2</v>
      </c>
      <c r="AA68" s="4" t="s">
        <v>8</v>
      </c>
      <c r="AB68" s="4" t="s">
        <v>139</v>
      </c>
      <c r="AD68" s="4" t="s">
        <v>22</v>
      </c>
      <c r="AE68" s="4" t="s">
        <v>22</v>
      </c>
      <c r="AF68" s="4" t="s">
        <v>25</v>
      </c>
      <c r="AG68" s="4" t="s">
        <v>23</v>
      </c>
      <c r="AH68" s="4" t="s">
        <v>23</v>
      </c>
      <c r="AI68" s="4" t="s">
        <v>23</v>
      </c>
      <c r="AJ68" s="4" t="s">
        <v>23</v>
      </c>
      <c r="AK68">
        <f t="shared" si="12"/>
        <v>0</v>
      </c>
      <c r="AL68" t="str">
        <f t="shared" si="13"/>
        <v>_</v>
      </c>
      <c r="AM68" s="4" t="s">
        <v>23</v>
      </c>
      <c r="AN68" s="4" t="s">
        <v>23</v>
      </c>
      <c r="AO68" s="4" t="s">
        <v>23</v>
      </c>
      <c r="AP68">
        <f t="shared" si="14"/>
        <v>0</v>
      </c>
      <c r="AQ68" t="str">
        <f t="shared" si="15"/>
        <v>_</v>
      </c>
      <c r="AT68">
        <f t="shared" si="16"/>
        <v>0</v>
      </c>
      <c r="AU68" t="str">
        <f t="shared" si="17"/>
        <v>_</v>
      </c>
      <c r="AX68" s="4" t="s">
        <v>24</v>
      </c>
      <c r="AZ68" s="6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</row>
    <row r="69" spans="1:81" s="4" customFormat="1" x14ac:dyDescent="0.25">
      <c r="A69" s="1">
        <v>83</v>
      </c>
      <c r="B69" s="11" t="s">
        <v>4</v>
      </c>
      <c r="C69" s="2" t="s">
        <v>2</v>
      </c>
      <c r="D69" s="12" t="s">
        <v>4</v>
      </c>
      <c r="E69" s="7" t="s">
        <v>2</v>
      </c>
      <c r="F69" s="2" t="s">
        <v>4</v>
      </c>
      <c r="G69" s="10" t="s">
        <v>4</v>
      </c>
      <c r="H69" s="5" t="s">
        <v>2</v>
      </c>
      <c r="I69" s="3" t="s">
        <v>2</v>
      </c>
      <c r="J69" s="7" t="s">
        <v>2</v>
      </c>
      <c r="K69" s="2" t="s">
        <v>2</v>
      </c>
      <c r="L69" s="5" t="s">
        <v>2</v>
      </c>
      <c r="M69" s="20" t="s">
        <v>2</v>
      </c>
      <c r="N69" s="2" t="s">
        <v>2</v>
      </c>
      <c r="O69" s="5" t="s">
        <v>4</v>
      </c>
      <c r="P69" s="7" t="s">
        <v>2</v>
      </c>
      <c r="Q69" s="2" t="s">
        <v>4</v>
      </c>
      <c r="R69" s="9" t="s">
        <v>4</v>
      </c>
      <c r="S69" s="10" t="s">
        <v>2</v>
      </c>
      <c r="T69" s="16" t="s">
        <v>2</v>
      </c>
      <c r="U69" s="7"/>
      <c r="W69" s="1">
        <v>83</v>
      </c>
      <c r="X69" s="18" t="s">
        <v>2</v>
      </c>
      <c r="AA69" t="s">
        <v>8</v>
      </c>
      <c r="AB69" s="4" t="s">
        <v>145</v>
      </c>
      <c r="AC69"/>
      <c r="AD69" t="s">
        <v>22</v>
      </c>
      <c r="AE69" t="s">
        <v>22</v>
      </c>
      <c r="AF69"/>
      <c r="AG69" t="s">
        <v>22</v>
      </c>
      <c r="AH69" t="s">
        <v>22</v>
      </c>
      <c r="AI69" t="s">
        <v>22</v>
      </c>
      <c r="AJ69" t="s">
        <v>22</v>
      </c>
      <c r="AK69">
        <f t="shared" si="12"/>
        <v>0</v>
      </c>
      <c r="AL69" t="str">
        <f t="shared" si="13"/>
        <v>_</v>
      </c>
      <c r="AM69" t="s">
        <v>22</v>
      </c>
      <c r="AN69" t="s">
        <v>25</v>
      </c>
      <c r="AO69" t="s">
        <v>25</v>
      </c>
      <c r="AP69">
        <f t="shared" si="14"/>
        <v>2</v>
      </c>
      <c r="AQ69" t="str">
        <f t="shared" si="15"/>
        <v>X</v>
      </c>
      <c r="AR69"/>
      <c r="AS69"/>
      <c r="AT69">
        <f t="shared" si="16"/>
        <v>0</v>
      </c>
      <c r="AU69" t="str">
        <f t="shared" si="17"/>
        <v>_</v>
      </c>
      <c r="AV69"/>
      <c r="AW69"/>
      <c r="AX69" s="4" t="s">
        <v>33</v>
      </c>
      <c r="AZ69" s="6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</row>
    <row r="70" spans="1:81" s="4" customFormat="1" x14ac:dyDescent="0.25">
      <c r="A70" s="1">
        <v>84</v>
      </c>
      <c r="B70" s="11" t="s">
        <v>4</v>
      </c>
      <c r="C70" s="2" t="s">
        <v>2</v>
      </c>
      <c r="D70" s="12" t="s">
        <v>4</v>
      </c>
      <c r="E70" s="7" t="s">
        <v>2</v>
      </c>
      <c r="F70" s="2" t="s">
        <v>4</v>
      </c>
      <c r="G70" s="10" t="s">
        <v>4</v>
      </c>
      <c r="H70" s="5" t="s">
        <v>2</v>
      </c>
      <c r="I70" s="3" t="s">
        <v>2</v>
      </c>
      <c r="J70" s="7" t="s">
        <v>4</v>
      </c>
      <c r="K70" s="2" t="s">
        <v>2</v>
      </c>
      <c r="L70" s="5" t="s">
        <v>4</v>
      </c>
      <c r="M70" s="20" t="s">
        <v>2</v>
      </c>
      <c r="N70" s="2" t="s">
        <v>2</v>
      </c>
      <c r="O70" s="5" t="s">
        <v>4</v>
      </c>
      <c r="P70" s="7" t="s">
        <v>2</v>
      </c>
      <c r="Q70" s="2" t="s">
        <v>4</v>
      </c>
      <c r="R70" s="9" t="s">
        <v>4</v>
      </c>
      <c r="S70" s="10" t="s">
        <v>2</v>
      </c>
      <c r="T70" s="16" t="s">
        <v>2</v>
      </c>
      <c r="U70" s="7" t="s">
        <v>128</v>
      </c>
      <c r="W70" s="1">
        <v>84</v>
      </c>
      <c r="X70" s="18" t="s">
        <v>2</v>
      </c>
      <c r="AA70" t="s">
        <v>7</v>
      </c>
      <c r="AB70" s="4" t="s">
        <v>145</v>
      </c>
      <c r="AC70"/>
      <c r="AD70" t="s">
        <v>22</v>
      </c>
      <c r="AE70" t="s">
        <v>22</v>
      </c>
      <c r="AF70"/>
      <c r="AG70" t="s">
        <v>22</v>
      </c>
      <c r="AH70" t="s">
        <v>22</v>
      </c>
      <c r="AI70" t="s">
        <v>22</v>
      </c>
      <c r="AJ70" t="s">
        <v>22</v>
      </c>
      <c r="AK70">
        <f t="shared" si="12"/>
        <v>0</v>
      </c>
      <c r="AL70" t="str">
        <f t="shared" si="13"/>
        <v>_</v>
      </c>
      <c r="AM70" t="s">
        <v>25</v>
      </c>
      <c r="AN70" t="s">
        <v>25</v>
      </c>
      <c r="AO70" t="s">
        <v>25</v>
      </c>
      <c r="AP70">
        <f t="shared" si="14"/>
        <v>3</v>
      </c>
      <c r="AQ70" t="str">
        <f t="shared" si="15"/>
        <v>X</v>
      </c>
      <c r="AR70"/>
      <c r="AS70"/>
      <c r="AT70">
        <f t="shared" si="16"/>
        <v>0</v>
      </c>
      <c r="AU70" t="str">
        <f t="shared" si="17"/>
        <v>_</v>
      </c>
      <c r="AV70"/>
      <c r="AW70"/>
      <c r="AZ70" s="6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</row>
    <row r="71" spans="1:81" s="4" customFormat="1" x14ac:dyDescent="0.25">
      <c r="A71" s="1">
        <v>85</v>
      </c>
      <c r="B71" s="11" t="s">
        <v>4</v>
      </c>
      <c r="C71" s="2" t="s">
        <v>4</v>
      </c>
      <c r="D71" s="12" t="s">
        <v>4</v>
      </c>
      <c r="E71" s="7" t="s">
        <v>2</v>
      </c>
      <c r="F71" s="2" t="s">
        <v>4</v>
      </c>
      <c r="G71" s="10" t="s">
        <v>2</v>
      </c>
      <c r="H71" s="5" t="s">
        <v>2</v>
      </c>
      <c r="I71" s="3" t="s">
        <v>2</v>
      </c>
      <c r="J71" s="7" t="s">
        <v>2</v>
      </c>
      <c r="K71" s="2" t="s">
        <v>2</v>
      </c>
      <c r="L71" s="5" t="s">
        <v>2</v>
      </c>
      <c r="M71" s="20" t="s">
        <v>2</v>
      </c>
      <c r="N71" s="2" t="s">
        <v>2</v>
      </c>
      <c r="O71" s="5" t="s">
        <v>4</v>
      </c>
      <c r="P71" s="7" t="s">
        <v>2</v>
      </c>
      <c r="Q71" s="2" t="s">
        <v>4</v>
      </c>
      <c r="R71" s="9" t="s">
        <v>2</v>
      </c>
      <c r="S71" s="10" t="s">
        <v>2</v>
      </c>
      <c r="T71" s="16" t="s">
        <v>2</v>
      </c>
      <c r="U71" s="7"/>
      <c r="W71" s="1">
        <v>85</v>
      </c>
      <c r="X71" s="18" t="s">
        <v>2</v>
      </c>
      <c r="AA71" t="s">
        <v>7</v>
      </c>
      <c r="AB71" s="4" t="s">
        <v>150</v>
      </c>
      <c r="AC71"/>
      <c r="AD71" t="s">
        <v>22</v>
      </c>
      <c r="AE71" t="s">
        <v>22</v>
      </c>
      <c r="AF71"/>
      <c r="AG71" t="s">
        <v>22</v>
      </c>
      <c r="AH71" t="s">
        <v>22</v>
      </c>
      <c r="AI71" t="s">
        <v>22</v>
      </c>
      <c r="AJ71" t="s">
        <v>22</v>
      </c>
      <c r="AK71">
        <f t="shared" si="12"/>
        <v>0</v>
      </c>
      <c r="AL71" t="str">
        <f t="shared" si="13"/>
        <v>_</v>
      </c>
      <c r="AM71" t="s">
        <v>22</v>
      </c>
      <c r="AN71" t="s">
        <v>22</v>
      </c>
      <c r="AO71" t="s">
        <v>22</v>
      </c>
      <c r="AP71">
        <f t="shared" si="14"/>
        <v>0</v>
      </c>
      <c r="AQ71" t="str">
        <f t="shared" si="15"/>
        <v>_</v>
      </c>
      <c r="AR71"/>
      <c r="AS71" t="s">
        <v>25</v>
      </c>
      <c r="AT71">
        <f t="shared" si="16"/>
        <v>1</v>
      </c>
      <c r="AU71" t="str">
        <f t="shared" si="17"/>
        <v>X</v>
      </c>
      <c r="AV71"/>
      <c r="AW71"/>
      <c r="AZ71" s="6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</row>
    <row r="72" spans="1:81" s="4" customFormat="1" x14ac:dyDescent="0.25">
      <c r="A72" s="1">
        <v>86</v>
      </c>
      <c r="B72" s="11" t="s">
        <v>4</v>
      </c>
      <c r="C72" s="2" t="s">
        <v>2</v>
      </c>
      <c r="D72" s="12" t="s">
        <v>4</v>
      </c>
      <c r="E72" s="7" t="s">
        <v>2</v>
      </c>
      <c r="F72" s="2" t="s">
        <v>4</v>
      </c>
      <c r="G72" s="10" t="s">
        <v>4</v>
      </c>
      <c r="H72" s="5" t="s">
        <v>2</v>
      </c>
      <c r="I72" s="3" t="s">
        <v>4</v>
      </c>
      <c r="J72" s="7" t="s">
        <v>2</v>
      </c>
      <c r="K72" s="2" t="s">
        <v>2</v>
      </c>
      <c r="L72" s="5" t="s">
        <v>4</v>
      </c>
      <c r="M72" s="20" t="s">
        <v>4</v>
      </c>
      <c r="N72" s="2" t="s">
        <v>2</v>
      </c>
      <c r="O72" s="5" t="s">
        <v>4</v>
      </c>
      <c r="P72" s="7" t="s">
        <v>2</v>
      </c>
      <c r="Q72" s="2" t="s">
        <v>4</v>
      </c>
      <c r="R72" s="9" t="s">
        <v>4</v>
      </c>
      <c r="S72" s="10" t="s">
        <v>2</v>
      </c>
      <c r="T72" s="16" t="s">
        <v>4</v>
      </c>
      <c r="U72" s="7" t="s">
        <v>127</v>
      </c>
      <c r="W72" s="1">
        <v>86</v>
      </c>
      <c r="X72" s="18" t="s">
        <v>4</v>
      </c>
      <c r="Y72" s="18" t="s">
        <v>165</v>
      </c>
      <c r="Z72" s="18"/>
      <c r="AA72" t="s">
        <v>5</v>
      </c>
      <c r="AB72" s="4" t="s">
        <v>139</v>
      </c>
      <c r="AC72"/>
      <c r="AD72" t="s">
        <v>22</v>
      </c>
      <c r="AE72" t="s">
        <v>72</v>
      </c>
      <c r="AF72" t="s">
        <v>25</v>
      </c>
      <c r="AG72" t="s">
        <v>23</v>
      </c>
      <c r="AH72" t="s">
        <v>23</v>
      </c>
      <c r="AI72" t="s">
        <v>23</v>
      </c>
      <c r="AJ72" t="s">
        <v>23</v>
      </c>
      <c r="AK72">
        <f t="shared" si="12"/>
        <v>0</v>
      </c>
      <c r="AL72" t="str">
        <f t="shared" si="13"/>
        <v>_</v>
      </c>
      <c r="AM72" t="s">
        <v>23</v>
      </c>
      <c r="AN72" t="s">
        <v>23</v>
      </c>
      <c r="AO72" t="s">
        <v>23</v>
      </c>
      <c r="AP72">
        <f t="shared" si="14"/>
        <v>0</v>
      </c>
      <c r="AQ72" t="str">
        <f t="shared" si="15"/>
        <v>_</v>
      </c>
      <c r="AR72"/>
      <c r="AS72"/>
      <c r="AT72">
        <f t="shared" si="16"/>
        <v>0</v>
      </c>
      <c r="AU72" t="str">
        <f t="shared" si="17"/>
        <v>_</v>
      </c>
      <c r="AV72"/>
      <c r="AW72"/>
      <c r="AX72" s="4" t="s">
        <v>24</v>
      </c>
      <c r="AZ72" s="6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</row>
    <row r="73" spans="1:81" s="4" customFormat="1" x14ac:dyDescent="0.25">
      <c r="A73" s="1">
        <v>88</v>
      </c>
      <c r="B73" s="11" t="s">
        <v>4</v>
      </c>
      <c r="C73" s="2" t="s">
        <v>2</v>
      </c>
      <c r="D73" s="12" t="s">
        <v>4</v>
      </c>
      <c r="E73" s="7" t="s">
        <v>2</v>
      </c>
      <c r="F73" s="2" t="s">
        <v>87</v>
      </c>
      <c r="G73" s="10" t="s">
        <v>2</v>
      </c>
      <c r="H73" s="5" t="s">
        <v>2</v>
      </c>
      <c r="I73" s="3" t="s">
        <v>2</v>
      </c>
      <c r="J73" s="7" t="s">
        <v>2</v>
      </c>
      <c r="K73" s="2" t="s">
        <v>2</v>
      </c>
      <c r="L73" s="5" t="s">
        <v>2</v>
      </c>
      <c r="M73" s="20" t="s">
        <v>2</v>
      </c>
      <c r="N73" s="2" t="s">
        <v>2</v>
      </c>
      <c r="O73" s="5" t="s">
        <v>4</v>
      </c>
      <c r="P73" s="7" t="s">
        <v>2</v>
      </c>
      <c r="Q73" s="2" t="s">
        <v>4</v>
      </c>
      <c r="R73" s="9" t="s">
        <v>2</v>
      </c>
      <c r="S73" s="10" t="s">
        <v>2</v>
      </c>
      <c r="T73" s="16" t="s">
        <v>2</v>
      </c>
      <c r="U73" s="7"/>
      <c r="W73" s="1">
        <v>88</v>
      </c>
      <c r="X73" s="18" t="s">
        <v>2</v>
      </c>
      <c r="AA73" t="s">
        <v>76</v>
      </c>
      <c r="AB73" s="4" t="s">
        <v>139</v>
      </c>
      <c r="AC73"/>
      <c r="AD73" t="s">
        <v>22</v>
      </c>
      <c r="AE73" t="s">
        <v>22</v>
      </c>
      <c r="AF73" t="s">
        <v>25</v>
      </c>
      <c r="AG73" t="s">
        <v>23</v>
      </c>
      <c r="AH73" t="s">
        <v>23</v>
      </c>
      <c r="AI73" t="s">
        <v>23</v>
      </c>
      <c r="AJ73" t="s">
        <v>23</v>
      </c>
      <c r="AK73">
        <f t="shared" si="12"/>
        <v>0</v>
      </c>
      <c r="AL73" t="str">
        <f t="shared" si="13"/>
        <v>_</v>
      </c>
      <c r="AM73" t="s">
        <v>23</v>
      </c>
      <c r="AN73" t="s">
        <v>23</v>
      </c>
      <c r="AO73" t="s">
        <v>23</v>
      </c>
      <c r="AP73">
        <f t="shared" si="14"/>
        <v>0</v>
      </c>
      <c r="AQ73" t="str">
        <f t="shared" si="15"/>
        <v>_</v>
      </c>
      <c r="AR73"/>
      <c r="AS73"/>
      <c r="AT73">
        <f t="shared" si="16"/>
        <v>0</v>
      </c>
      <c r="AU73" t="str">
        <f t="shared" si="17"/>
        <v>_</v>
      </c>
      <c r="AV73"/>
      <c r="AW73"/>
      <c r="AX73" s="4" t="s">
        <v>24</v>
      </c>
      <c r="AZ73" s="6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</row>
    <row r="74" spans="1:81" s="4" customFormat="1" x14ac:dyDescent="0.25">
      <c r="A74" s="1">
        <v>89</v>
      </c>
      <c r="B74" s="11" t="s">
        <v>4</v>
      </c>
      <c r="C74" s="2" t="s">
        <v>4</v>
      </c>
      <c r="D74" s="12" t="s">
        <v>4</v>
      </c>
      <c r="E74" s="7" t="s">
        <v>2</v>
      </c>
      <c r="F74" s="2" t="s">
        <v>4</v>
      </c>
      <c r="G74" s="10" t="s">
        <v>2</v>
      </c>
      <c r="H74" s="5" t="s">
        <v>2</v>
      </c>
      <c r="I74" s="3" t="s">
        <v>4</v>
      </c>
      <c r="J74" s="7" t="s">
        <v>2</v>
      </c>
      <c r="K74" s="2" t="s">
        <v>2</v>
      </c>
      <c r="L74" s="5" t="s">
        <v>4</v>
      </c>
      <c r="M74" s="20" t="s">
        <v>4</v>
      </c>
      <c r="N74" s="2" t="s">
        <v>2</v>
      </c>
      <c r="O74" s="5" t="s">
        <v>4</v>
      </c>
      <c r="P74" s="7" t="s">
        <v>2</v>
      </c>
      <c r="Q74" s="2" t="s">
        <v>4</v>
      </c>
      <c r="R74" s="9" t="s">
        <v>4</v>
      </c>
      <c r="S74" s="10" t="s">
        <v>2</v>
      </c>
      <c r="T74" s="16" t="s">
        <v>4</v>
      </c>
      <c r="U74" s="7" t="s">
        <v>124</v>
      </c>
      <c r="W74" s="1">
        <v>89</v>
      </c>
      <c r="X74" s="18" t="s">
        <v>4</v>
      </c>
      <c r="Y74" s="18" t="s">
        <v>4</v>
      </c>
      <c r="Z74" s="18" t="s">
        <v>166</v>
      </c>
      <c r="AA74" t="s">
        <v>10</v>
      </c>
      <c r="AB74" s="4" t="s">
        <v>145</v>
      </c>
      <c r="AC74"/>
      <c r="AD74" t="s">
        <v>22</v>
      </c>
      <c r="AE74" t="s">
        <v>22</v>
      </c>
      <c r="AF74"/>
      <c r="AG74" t="s">
        <v>22</v>
      </c>
      <c r="AH74" t="s">
        <v>22</v>
      </c>
      <c r="AI74" t="s">
        <v>22</v>
      </c>
      <c r="AJ74" t="s">
        <v>22</v>
      </c>
      <c r="AK74">
        <f t="shared" si="12"/>
        <v>0</v>
      </c>
      <c r="AL74" t="str">
        <f t="shared" si="13"/>
        <v>_</v>
      </c>
      <c r="AM74" t="s">
        <v>22</v>
      </c>
      <c r="AN74" t="s">
        <v>25</v>
      </c>
      <c r="AO74" t="s">
        <v>25</v>
      </c>
      <c r="AP74">
        <f t="shared" si="14"/>
        <v>2</v>
      </c>
      <c r="AQ74" t="str">
        <f t="shared" si="15"/>
        <v>X</v>
      </c>
      <c r="AR74"/>
      <c r="AS74"/>
      <c r="AT74">
        <f t="shared" si="16"/>
        <v>0</v>
      </c>
      <c r="AU74" t="str">
        <f t="shared" si="17"/>
        <v>_</v>
      </c>
      <c r="AV74"/>
      <c r="AW74"/>
      <c r="AZ74" s="6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</row>
    <row r="75" spans="1:81" s="4" customFormat="1" x14ac:dyDescent="0.25">
      <c r="A75" s="1">
        <v>90</v>
      </c>
      <c r="B75" s="11" t="s">
        <v>4</v>
      </c>
      <c r="C75" s="2" t="s">
        <v>2</v>
      </c>
      <c r="D75" s="12" t="s">
        <v>4</v>
      </c>
      <c r="E75" s="7" t="s">
        <v>2</v>
      </c>
      <c r="F75" s="2" t="s">
        <v>2</v>
      </c>
      <c r="G75" s="10" t="s">
        <v>2</v>
      </c>
      <c r="H75" s="5" t="s">
        <v>2</v>
      </c>
      <c r="I75" s="3" t="s">
        <v>4</v>
      </c>
      <c r="J75" s="7" t="s">
        <v>2</v>
      </c>
      <c r="K75" s="2" t="s">
        <v>2</v>
      </c>
      <c r="L75" s="5" t="s">
        <v>2</v>
      </c>
      <c r="M75" s="20" t="s">
        <v>4</v>
      </c>
      <c r="N75" s="2" t="s">
        <v>2</v>
      </c>
      <c r="O75" s="5" t="s">
        <v>4</v>
      </c>
      <c r="P75" s="7" t="s">
        <v>2</v>
      </c>
      <c r="Q75" s="2" t="s">
        <v>4</v>
      </c>
      <c r="R75" s="9" t="s">
        <v>2</v>
      </c>
      <c r="S75" s="10" t="s">
        <v>4</v>
      </c>
      <c r="T75" s="16" t="s">
        <v>4</v>
      </c>
      <c r="U75" s="7"/>
      <c r="W75" s="1">
        <v>90</v>
      </c>
      <c r="X75" s="18" t="s">
        <v>4</v>
      </c>
      <c r="Y75" s="18" t="s">
        <v>4</v>
      </c>
      <c r="Z75" s="18" t="s">
        <v>166</v>
      </c>
      <c r="AA75" t="s">
        <v>77</v>
      </c>
      <c r="AB75" s="4" t="s">
        <v>139</v>
      </c>
      <c r="AC75" t="s">
        <v>28</v>
      </c>
      <c r="AD75" t="s">
        <v>22</v>
      </c>
      <c r="AE75" t="s">
        <v>22</v>
      </c>
      <c r="AF75" t="s">
        <v>25</v>
      </c>
      <c r="AG75" t="s">
        <v>23</v>
      </c>
      <c r="AH75" t="s">
        <v>23</v>
      </c>
      <c r="AI75" t="s">
        <v>23</v>
      </c>
      <c r="AJ75" t="s">
        <v>23</v>
      </c>
      <c r="AK75">
        <f t="shared" si="12"/>
        <v>0</v>
      </c>
      <c r="AL75" t="str">
        <f t="shared" si="13"/>
        <v>_</v>
      </c>
      <c r="AM75" t="s">
        <v>23</v>
      </c>
      <c r="AN75" t="s">
        <v>23</v>
      </c>
      <c r="AO75" t="s">
        <v>23</v>
      </c>
      <c r="AP75">
        <f t="shared" si="14"/>
        <v>0</v>
      </c>
      <c r="AQ75" t="str">
        <f t="shared" si="15"/>
        <v>_</v>
      </c>
      <c r="AR75"/>
      <c r="AS75"/>
      <c r="AT75">
        <f t="shared" si="16"/>
        <v>0</v>
      </c>
      <c r="AU75" t="str">
        <f t="shared" si="17"/>
        <v>_</v>
      </c>
      <c r="AV75"/>
      <c r="AW75"/>
      <c r="AX75" s="4" t="s">
        <v>24</v>
      </c>
      <c r="AZ75" s="6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</row>
    <row r="76" spans="1:81" s="4" customFormat="1" x14ac:dyDescent="0.25">
      <c r="A76" s="1">
        <v>91</v>
      </c>
      <c r="B76" s="11" t="s">
        <v>4</v>
      </c>
      <c r="C76" s="2" t="s">
        <v>4</v>
      </c>
      <c r="D76" s="12" t="s">
        <v>2</v>
      </c>
      <c r="E76" s="7" t="s">
        <v>2</v>
      </c>
      <c r="F76" s="2" t="s">
        <v>4</v>
      </c>
      <c r="G76" s="10" t="s">
        <v>87</v>
      </c>
      <c r="H76" s="5" t="s">
        <v>2</v>
      </c>
      <c r="I76" s="3" t="s">
        <v>2</v>
      </c>
      <c r="J76" s="7" t="s">
        <v>2</v>
      </c>
      <c r="K76" s="2" t="s">
        <v>2</v>
      </c>
      <c r="L76" s="5" t="s">
        <v>2</v>
      </c>
      <c r="M76" s="20" t="s">
        <v>2</v>
      </c>
      <c r="N76" s="2" t="s">
        <v>2</v>
      </c>
      <c r="O76" s="5" t="s">
        <v>4</v>
      </c>
      <c r="P76" s="7" t="s">
        <v>2</v>
      </c>
      <c r="Q76" s="2" t="s">
        <v>4</v>
      </c>
      <c r="R76" s="9" t="s">
        <v>4</v>
      </c>
      <c r="S76" s="10" t="s">
        <v>2</v>
      </c>
      <c r="T76" s="16" t="s">
        <v>2</v>
      </c>
      <c r="U76" s="7"/>
      <c r="W76" s="1">
        <v>91</v>
      </c>
      <c r="X76" s="18" t="s">
        <v>2</v>
      </c>
      <c r="AA76" t="s">
        <v>3</v>
      </c>
      <c r="AB76" s="4" t="s">
        <v>139</v>
      </c>
      <c r="AC76"/>
      <c r="AD76" t="s">
        <v>22</v>
      </c>
      <c r="AE76" t="s">
        <v>22</v>
      </c>
      <c r="AF76" t="s">
        <v>25</v>
      </c>
      <c r="AG76" t="s">
        <v>23</v>
      </c>
      <c r="AH76" t="s">
        <v>23</v>
      </c>
      <c r="AI76" t="s">
        <v>23</v>
      </c>
      <c r="AJ76" t="s">
        <v>23</v>
      </c>
      <c r="AK76">
        <f t="shared" si="12"/>
        <v>0</v>
      </c>
      <c r="AL76" t="str">
        <f t="shared" si="13"/>
        <v>_</v>
      </c>
      <c r="AM76" t="s">
        <v>23</v>
      </c>
      <c r="AN76" t="s">
        <v>23</v>
      </c>
      <c r="AO76" t="s">
        <v>23</v>
      </c>
      <c r="AP76">
        <f t="shared" si="14"/>
        <v>0</v>
      </c>
      <c r="AQ76" t="str">
        <f t="shared" si="15"/>
        <v>_</v>
      </c>
      <c r="AR76"/>
      <c r="AS76"/>
      <c r="AT76">
        <f t="shared" si="16"/>
        <v>0</v>
      </c>
      <c r="AU76" t="str">
        <f t="shared" si="17"/>
        <v>_</v>
      </c>
      <c r="AV76"/>
      <c r="AW76"/>
      <c r="AX76" s="4" t="s">
        <v>24</v>
      </c>
      <c r="AZ76" s="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</row>
    <row r="77" spans="1:81" s="4" customFormat="1" x14ac:dyDescent="0.25">
      <c r="A77" s="1">
        <v>92</v>
      </c>
      <c r="B77" s="11" t="s">
        <v>4</v>
      </c>
      <c r="C77" s="2" t="s">
        <v>4</v>
      </c>
      <c r="D77" s="12" t="s">
        <v>4</v>
      </c>
      <c r="E77" s="7" t="s">
        <v>2</v>
      </c>
      <c r="F77" s="2" t="s">
        <v>2</v>
      </c>
      <c r="G77" s="10" t="s">
        <v>2</v>
      </c>
      <c r="H77" s="5" t="s">
        <v>2</v>
      </c>
      <c r="I77" s="3" t="s">
        <v>2</v>
      </c>
      <c r="J77" s="7" t="s">
        <v>2</v>
      </c>
      <c r="K77" s="2" t="s">
        <v>4</v>
      </c>
      <c r="L77" s="5" t="s">
        <v>2</v>
      </c>
      <c r="M77" s="20" t="s">
        <v>2</v>
      </c>
      <c r="N77" s="2" t="s">
        <v>2</v>
      </c>
      <c r="O77" s="5" t="s">
        <v>4</v>
      </c>
      <c r="P77" s="7" t="s">
        <v>2</v>
      </c>
      <c r="Q77" s="2" t="s">
        <v>4</v>
      </c>
      <c r="R77" s="9" t="s">
        <v>2</v>
      </c>
      <c r="S77" s="10" t="s">
        <v>4</v>
      </c>
      <c r="T77" s="16" t="s">
        <v>2</v>
      </c>
      <c r="U77" s="7"/>
      <c r="W77" s="1">
        <v>92</v>
      </c>
      <c r="X77" s="18" t="s">
        <v>2</v>
      </c>
      <c r="AA77" t="s">
        <v>78</v>
      </c>
      <c r="AB77" s="4" t="s">
        <v>153</v>
      </c>
      <c r="AC77"/>
      <c r="AD77" t="s">
        <v>22</v>
      </c>
      <c r="AE77" t="s">
        <v>22</v>
      </c>
      <c r="AF77"/>
      <c r="AG77" t="s">
        <v>22</v>
      </c>
      <c r="AH77" t="s">
        <v>22</v>
      </c>
      <c r="AI77" t="s">
        <v>22</v>
      </c>
      <c r="AJ77" t="s">
        <v>22</v>
      </c>
      <c r="AK77">
        <f t="shared" si="12"/>
        <v>0</v>
      </c>
      <c r="AL77" t="str">
        <f t="shared" si="13"/>
        <v>_</v>
      </c>
      <c r="AM77" t="s">
        <v>25</v>
      </c>
      <c r="AN77" t="s">
        <v>25</v>
      </c>
      <c r="AO77" t="s">
        <v>25</v>
      </c>
      <c r="AP77">
        <f t="shared" si="14"/>
        <v>3</v>
      </c>
      <c r="AQ77" t="str">
        <f t="shared" si="15"/>
        <v>X</v>
      </c>
      <c r="AR77"/>
      <c r="AS77" t="s">
        <v>25</v>
      </c>
      <c r="AT77">
        <f t="shared" si="16"/>
        <v>1</v>
      </c>
      <c r="AU77" t="str">
        <f t="shared" si="17"/>
        <v>X</v>
      </c>
      <c r="AV77" t="s">
        <v>25</v>
      </c>
      <c r="AW77"/>
      <c r="AZ77" s="6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</row>
    <row r="78" spans="1:81" s="4" customFormat="1" x14ac:dyDescent="0.25">
      <c r="A78" s="1">
        <v>93</v>
      </c>
      <c r="B78" s="11" t="s">
        <v>4</v>
      </c>
      <c r="C78" s="2" t="s">
        <v>4</v>
      </c>
      <c r="D78" s="12" t="s">
        <v>4</v>
      </c>
      <c r="E78" s="7" t="s">
        <v>2</v>
      </c>
      <c r="F78" s="2" t="s">
        <v>2</v>
      </c>
      <c r="G78" s="10" t="s">
        <v>2</v>
      </c>
      <c r="H78" s="5" t="s">
        <v>2</v>
      </c>
      <c r="I78" s="3" t="s">
        <v>2</v>
      </c>
      <c r="J78" s="7" t="s">
        <v>2</v>
      </c>
      <c r="K78" s="2" t="s">
        <v>2</v>
      </c>
      <c r="L78" s="5" t="s">
        <v>2</v>
      </c>
      <c r="M78" s="20" t="s">
        <v>2</v>
      </c>
      <c r="N78" s="2" t="s">
        <v>2</v>
      </c>
      <c r="O78" s="5" t="s">
        <v>4</v>
      </c>
      <c r="P78" s="7" t="s">
        <v>2</v>
      </c>
      <c r="Q78" s="2" t="s">
        <v>2</v>
      </c>
      <c r="R78" s="9" t="s">
        <v>2</v>
      </c>
      <c r="S78" s="10" t="s">
        <v>2</v>
      </c>
      <c r="T78" s="16" t="s">
        <v>2</v>
      </c>
      <c r="U78" s="7"/>
      <c r="W78" s="1">
        <v>93</v>
      </c>
      <c r="X78" s="18" t="s">
        <v>2</v>
      </c>
      <c r="AA78" t="s">
        <v>3</v>
      </c>
      <c r="AB78" s="4" t="s">
        <v>153</v>
      </c>
      <c r="AC78"/>
      <c r="AD78" t="s">
        <v>22</v>
      </c>
      <c r="AE78" t="s">
        <v>22</v>
      </c>
      <c r="AF78"/>
      <c r="AG78" t="s">
        <v>22</v>
      </c>
      <c r="AH78" t="s">
        <v>22</v>
      </c>
      <c r="AI78" t="s">
        <v>22</v>
      </c>
      <c r="AJ78" t="s">
        <v>22</v>
      </c>
      <c r="AK78">
        <f t="shared" si="12"/>
        <v>0</v>
      </c>
      <c r="AL78" t="str">
        <f t="shared" si="13"/>
        <v>_</v>
      </c>
      <c r="AM78" t="s">
        <v>34</v>
      </c>
      <c r="AN78" t="s">
        <v>25</v>
      </c>
      <c r="AO78" t="s">
        <v>25</v>
      </c>
      <c r="AP78">
        <f t="shared" si="14"/>
        <v>2</v>
      </c>
      <c r="AQ78" t="str">
        <f t="shared" si="15"/>
        <v>X</v>
      </c>
      <c r="AR78"/>
      <c r="AS78" t="s">
        <v>25</v>
      </c>
      <c r="AT78">
        <f t="shared" si="16"/>
        <v>1</v>
      </c>
      <c r="AU78" t="str">
        <f t="shared" si="17"/>
        <v>X</v>
      </c>
      <c r="AV78"/>
      <c r="AW78"/>
      <c r="AX78" s="4" t="s">
        <v>35</v>
      </c>
      <c r="AZ78" s="6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</row>
    <row r="79" spans="1:81" s="4" customFormat="1" x14ac:dyDescent="0.25">
      <c r="A79" s="1">
        <v>94</v>
      </c>
      <c r="B79" s="11" t="s">
        <v>4</v>
      </c>
      <c r="C79" s="2" t="s">
        <v>4</v>
      </c>
      <c r="D79" s="12" t="s">
        <v>4</v>
      </c>
      <c r="E79" s="7" t="s">
        <v>4</v>
      </c>
      <c r="F79" s="2" t="s">
        <v>2</v>
      </c>
      <c r="G79" s="10" t="s">
        <v>2</v>
      </c>
      <c r="H79" s="5" t="s">
        <v>2</v>
      </c>
      <c r="I79" s="3" t="s">
        <v>2</v>
      </c>
      <c r="J79" s="7" t="s">
        <v>2</v>
      </c>
      <c r="K79" s="2" t="s">
        <v>2</v>
      </c>
      <c r="L79" s="5" t="s">
        <v>2</v>
      </c>
      <c r="M79" s="20" t="s">
        <v>2</v>
      </c>
      <c r="N79" s="2" t="s">
        <v>2</v>
      </c>
      <c r="O79" s="5" t="s">
        <v>4</v>
      </c>
      <c r="P79" s="7" t="s">
        <v>4</v>
      </c>
      <c r="Q79" s="2" t="s">
        <v>4</v>
      </c>
      <c r="R79" s="9" t="s">
        <v>4</v>
      </c>
      <c r="S79" s="10" t="s">
        <v>4</v>
      </c>
      <c r="T79" s="16" t="s">
        <v>2</v>
      </c>
      <c r="U79" s="7"/>
      <c r="W79" s="1">
        <v>94</v>
      </c>
      <c r="X79" s="18" t="s">
        <v>2</v>
      </c>
      <c r="AA79" t="s">
        <v>3</v>
      </c>
      <c r="AB79" s="4" t="s">
        <v>139</v>
      </c>
      <c r="AC79"/>
      <c r="AD79" t="s">
        <v>22</v>
      </c>
      <c r="AE79" t="s">
        <v>22</v>
      </c>
      <c r="AF79" t="s">
        <v>25</v>
      </c>
      <c r="AG79" t="s">
        <v>23</v>
      </c>
      <c r="AH79" t="s">
        <v>23</v>
      </c>
      <c r="AI79" t="s">
        <v>23</v>
      </c>
      <c r="AJ79" t="s">
        <v>23</v>
      </c>
      <c r="AK79">
        <f t="shared" si="12"/>
        <v>0</v>
      </c>
      <c r="AL79" t="str">
        <f t="shared" si="13"/>
        <v>_</v>
      </c>
      <c r="AM79" t="s">
        <v>23</v>
      </c>
      <c r="AN79" t="s">
        <v>23</v>
      </c>
      <c r="AO79" t="s">
        <v>23</v>
      </c>
      <c r="AP79">
        <f t="shared" si="14"/>
        <v>0</v>
      </c>
      <c r="AQ79" t="str">
        <f t="shared" si="15"/>
        <v>_</v>
      </c>
      <c r="AR79"/>
      <c r="AS79"/>
      <c r="AT79">
        <f t="shared" si="16"/>
        <v>0</v>
      </c>
      <c r="AU79" t="str">
        <f t="shared" si="17"/>
        <v>_</v>
      </c>
      <c r="AV79"/>
      <c r="AW79"/>
      <c r="AX79" s="4" t="s">
        <v>24</v>
      </c>
      <c r="AZ79" s="6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</row>
    <row r="80" spans="1:81" s="4" customFormat="1" x14ac:dyDescent="0.25">
      <c r="A80" s="1">
        <v>97</v>
      </c>
      <c r="B80" s="11" t="s">
        <v>4</v>
      </c>
      <c r="C80" s="2" t="s">
        <v>4</v>
      </c>
      <c r="D80" s="12" t="s">
        <v>4</v>
      </c>
      <c r="E80" s="7" t="s">
        <v>2</v>
      </c>
      <c r="F80" s="2" t="s">
        <v>2</v>
      </c>
      <c r="G80" s="10" t="s">
        <v>2</v>
      </c>
      <c r="H80" s="5" t="s">
        <v>2</v>
      </c>
      <c r="I80" s="3" t="s">
        <v>2</v>
      </c>
      <c r="J80" s="7" t="s">
        <v>2</v>
      </c>
      <c r="K80" s="2" t="s">
        <v>2</v>
      </c>
      <c r="L80" s="5" t="s">
        <v>4</v>
      </c>
      <c r="M80" s="20" t="s">
        <v>2</v>
      </c>
      <c r="N80" s="2" t="s">
        <v>2</v>
      </c>
      <c r="O80" s="5" t="s">
        <v>4</v>
      </c>
      <c r="P80" s="7" t="s">
        <v>2</v>
      </c>
      <c r="Q80" s="2" t="s">
        <v>2</v>
      </c>
      <c r="R80" s="9" t="s">
        <v>2</v>
      </c>
      <c r="S80" s="10" t="s">
        <v>2</v>
      </c>
      <c r="T80" s="16" t="s">
        <v>4</v>
      </c>
      <c r="U80" s="7" t="s">
        <v>122</v>
      </c>
      <c r="W80" s="1">
        <v>97</v>
      </c>
      <c r="X80" s="18" t="s">
        <v>2</v>
      </c>
      <c r="AA80" t="s">
        <v>3</v>
      </c>
      <c r="AB80" s="4" t="s">
        <v>151</v>
      </c>
      <c r="AC80"/>
      <c r="AD80" t="s">
        <v>22</v>
      </c>
      <c r="AE80" t="s">
        <v>22</v>
      </c>
      <c r="AF80"/>
      <c r="AG80" t="s">
        <v>22</v>
      </c>
      <c r="AH80" t="s">
        <v>22</v>
      </c>
      <c r="AI80" t="s">
        <v>22</v>
      </c>
      <c r="AJ80" t="s">
        <v>25</v>
      </c>
      <c r="AK80">
        <f t="shared" si="12"/>
        <v>1</v>
      </c>
      <c r="AL80" t="str">
        <f t="shared" si="13"/>
        <v>X</v>
      </c>
      <c r="AM80" t="s">
        <v>28</v>
      </c>
      <c r="AN80" t="s">
        <v>28</v>
      </c>
      <c r="AO80" t="s">
        <v>28</v>
      </c>
      <c r="AP80">
        <f t="shared" si="14"/>
        <v>0</v>
      </c>
      <c r="AQ80" t="str">
        <f t="shared" si="15"/>
        <v>_</v>
      </c>
      <c r="AR80"/>
      <c r="AS80"/>
      <c r="AT80">
        <f t="shared" si="16"/>
        <v>0</v>
      </c>
      <c r="AU80" t="str">
        <f t="shared" si="17"/>
        <v>_</v>
      </c>
      <c r="AV80" t="s">
        <v>25</v>
      </c>
      <c r="AW80"/>
      <c r="AZ80" s="6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</row>
    <row r="81" spans="1:81" s="4" customFormat="1" x14ac:dyDescent="0.25">
      <c r="A81" s="1">
        <v>99</v>
      </c>
      <c r="B81" s="11" t="s">
        <v>4</v>
      </c>
      <c r="C81" s="2" t="s">
        <v>4</v>
      </c>
      <c r="D81" s="12" t="s">
        <v>4</v>
      </c>
      <c r="E81" s="7" t="s">
        <v>2</v>
      </c>
      <c r="F81" s="2" t="s">
        <v>4</v>
      </c>
      <c r="G81" s="10" t="s">
        <v>2</v>
      </c>
      <c r="H81" s="5" t="s">
        <v>4</v>
      </c>
      <c r="I81" s="3" t="s">
        <v>2</v>
      </c>
      <c r="J81" s="7" t="s">
        <v>2</v>
      </c>
      <c r="K81" s="2" t="s">
        <v>2</v>
      </c>
      <c r="L81" s="5" t="s">
        <v>4</v>
      </c>
      <c r="M81" s="20" t="s">
        <v>2</v>
      </c>
      <c r="N81" s="2" t="s">
        <v>2</v>
      </c>
      <c r="O81" s="5" t="s">
        <v>4</v>
      </c>
      <c r="P81" s="7" t="s">
        <v>2</v>
      </c>
      <c r="Q81" s="2" t="s">
        <v>4</v>
      </c>
      <c r="R81" s="9" t="s">
        <v>2</v>
      </c>
      <c r="S81" s="10" t="s">
        <v>4</v>
      </c>
      <c r="T81" s="16" t="s">
        <v>2</v>
      </c>
      <c r="U81" s="7" t="s">
        <v>120</v>
      </c>
      <c r="W81" s="1">
        <v>99</v>
      </c>
      <c r="X81" s="18" t="s">
        <v>2</v>
      </c>
      <c r="AA81" t="s">
        <v>3</v>
      </c>
      <c r="AB81" s="4" t="s">
        <v>145</v>
      </c>
      <c r="AC81"/>
      <c r="AD81" t="s">
        <v>22</v>
      </c>
      <c r="AE81" t="s">
        <v>22</v>
      </c>
      <c r="AF81"/>
      <c r="AG81" t="s">
        <v>22</v>
      </c>
      <c r="AH81" t="s">
        <v>22</v>
      </c>
      <c r="AI81" t="s">
        <v>22</v>
      </c>
      <c r="AJ81" t="s">
        <v>22</v>
      </c>
      <c r="AK81">
        <f t="shared" si="12"/>
        <v>0</v>
      </c>
      <c r="AL81" t="str">
        <f t="shared" si="13"/>
        <v>_</v>
      </c>
      <c r="AM81" t="s">
        <v>25</v>
      </c>
      <c r="AN81" t="s">
        <v>25</v>
      </c>
      <c r="AO81" t="s">
        <v>25</v>
      </c>
      <c r="AP81">
        <f t="shared" si="14"/>
        <v>3</v>
      </c>
      <c r="AQ81" t="str">
        <f t="shared" si="15"/>
        <v>X</v>
      </c>
      <c r="AR81"/>
      <c r="AS81"/>
      <c r="AT81">
        <f t="shared" si="16"/>
        <v>0</v>
      </c>
      <c r="AU81" t="str">
        <f t="shared" si="17"/>
        <v>_</v>
      </c>
      <c r="AV81"/>
      <c r="AW81"/>
      <c r="AZ81" s="6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</row>
    <row r="82" spans="1:81" s="4" customFormat="1" x14ac:dyDescent="0.25">
      <c r="A82" s="1">
        <v>101</v>
      </c>
      <c r="B82" s="11" t="s">
        <v>4</v>
      </c>
      <c r="C82" s="2" t="s">
        <v>2</v>
      </c>
      <c r="D82" s="12" t="s">
        <v>4</v>
      </c>
      <c r="E82" s="7" t="s">
        <v>2</v>
      </c>
      <c r="F82" s="2" t="s">
        <v>2</v>
      </c>
      <c r="G82" s="10" t="s">
        <v>2</v>
      </c>
      <c r="H82" s="5" t="s">
        <v>2</v>
      </c>
      <c r="I82" s="3" t="s">
        <v>2</v>
      </c>
      <c r="J82" s="7" t="s">
        <v>2</v>
      </c>
      <c r="K82" s="2" t="s">
        <v>2</v>
      </c>
      <c r="L82" s="5" t="s">
        <v>2</v>
      </c>
      <c r="M82" s="20" t="s">
        <v>2</v>
      </c>
      <c r="N82" s="2" t="s">
        <v>2</v>
      </c>
      <c r="O82" s="5" t="s">
        <v>4</v>
      </c>
      <c r="P82" s="7" t="s">
        <v>2</v>
      </c>
      <c r="Q82" s="2" t="s">
        <v>2</v>
      </c>
      <c r="R82" s="9" t="s">
        <v>2</v>
      </c>
      <c r="S82" s="10" t="s">
        <v>2</v>
      </c>
      <c r="T82" s="16" t="s">
        <v>2</v>
      </c>
      <c r="U82" s="7"/>
      <c r="W82" s="1">
        <v>101</v>
      </c>
      <c r="X82" s="18" t="s">
        <v>2</v>
      </c>
      <c r="AA82" t="s">
        <v>5</v>
      </c>
      <c r="AB82" s="4" t="s">
        <v>145</v>
      </c>
      <c r="AC82" t="s">
        <v>28</v>
      </c>
      <c r="AD82" t="s">
        <v>22</v>
      </c>
      <c r="AE82" t="s">
        <v>74</v>
      </c>
      <c r="AF82"/>
      <c r="AG82" t="s">
        <v>22</v>
      </c>
      <c r="AH82" t="s">
        <v>22</v>
      </c>
      <c r="AI82" t="s">
        <v>34</v>
      </c>
      <c r="AJ82" t="s">
        <v>34</v>
      </c>
      <c r="AK82">
        <f t="shared" si="12"/>
        <v>0</v>
      </c>
      <c r="AL82" t="str">
        <f t="shared" si="13"/>
        <v>_</v>
      </c>
      <c r="AM82" t="s">
        <v>25</v>
      </c>
      <c r="AN82" t="s">
        <v>25</v>
      </c>
      <c r="AO82" t="s">
        <v>34</v>
      </c>
      <c r="AP82">
        <f t="shared" si="14"/>
        <v>2</v>
      </c>
      <c r="AQ82" t="str">
        <f t="shared" si="15"/>
        <v>X</v>
      </c>
      <c r="AR82"/>
      <c r="AS82"/>
      <c r="AT82">
        <f t="shared" si="16"/>
        <v>0</v>
      </c>
      <c r="AU82" t="str">
        <f t="shared" si="17"/>
        <v>_</v>
      </c>
      <c r="AV82"/>
      <c r="AW82"/>
      <c r="AZ82" s="6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</row>
    <row r="83" spans="1:81" s="4" customFormat="1" x14ac:dyDescent="0.25">
      <c r="A83" s="1">
        <v>102</v>
      </c>
      <c r="B83" s="11" t="s">
        <v>4</v>
      </c>
      <c r="C83" s="2" t="s">
        <v>4</v>
      </c>
      <c r="D83" s="12" t="s">
        <v>4</v>
      </c>
      <c r="E83" s="7" t="s">
        <v>2</v>
      </c>
      <c r="F83" s="2" t="s">
        <v>4</v>
      </c>
      <c r="G83" s="10" t="s">
        <v>4</v>
      </c>
      <c r="H83" s="5" t="s">
        <v>2</v>
      </c>
      <c r="I83" s="3" t="s">
        <v>2</v>
      </c>
      <c r="J83" s="7" t="s">
        <v>2</v>
      </c>
      <c r="K83" s="2" t="s">
        <v>2</v>
      </c>
      <c r="L83" s="5" t="s">
        <v>2</v>
      </c>
      <c r="M83" s="20" t="s">
        <v>4</v>
      </c>
      <c r="N83" s="2" t="s">
        <v>2</v>
      </c>
      <c r="O83" s="5" t="s">
        <v>4</v>
      </c>
      <c r="P83" s="7" t="s">
        <v>2</v>
      </c>
      <c r="Q83" s="2" t="s">
        <v>4</v>
      </c>
      <c r="R83" s="9" t="s">
        <v>4</v>
      </c>
      <c r="S83" s="10" t="s">
        <v>2</v>
      </c>
      <c r="T83" s="16" t="s">
        <v>2</v>
      </c>
      <c r="U83" s="7"/>
      <c r="W83" s="1">
        <v>102</v>
      </c>
      <c r="X83" s="18" t="s">
        <v>4</v>
      </c>
      <c r="Y83" s="18" t="s">
        <v>165</v>
      </c>
      <c r="Z83" s="18"/>
      <c r="AA83" t="s">
        <v>78</v>
      </c>
      <c r="AB83" s="4" t="s">
        <v>145</v>
      </c>
      <c r="AC83"/>
      <c r="AD83" t="s">
        <v>22</v>
      </c>
      <c r="AE83" t="s">
        <v>22</v>
      </c>
      <c r="AF83"/>
      <c r="AG83" t="s">
        <v>22</v>
      </c>
      <c r="AH83" t="s">
        <v>22</v>
      </c>
      <c r="AI83" t="s">
        <v>22</v>
      </c>
      <c r="AJ83" t="s">
        <v>22</v>
      </c>
      <c r="AK83">
        <f t="shared" si="12"/>
        <v>0</v>
      </c>
      <c r="AL83" t="str">
        <f t="shared" si="13"/>
        <v>_</v>
      </c>
      <c r="AM83" t="s">
        <v>25</v>
      </c>
      <c r="AN83" t="s">
        <v>25</v>
      </c>
      <c r="AO83" t="s">
        <v>25</v>
      </c>
      <c r="AP83">
        <f t="shared" si="14"/>
        <v>3</v>
      </c>
      <c r="AQ83" t="str">
        <f t="shared" si="15"/>
        <v>X</v>
      </c>
      <c r="AR83"/>
      <c r="AS83"/>
      <c r="AT83">
        <f t="shared" si="16"/>
        <v>0</v>
      </c>
      <c r="AU83" t="str">
        <f t="shared" si="17"/>
        <v>_</v>
      </c>
      <c r="AV83"/>
      <c r="AW83"/>
      <c r="AZ83" s="6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</row>
    <row r="84" spans="1:81" s="4" customFormat="1" x14ac:dyDescent="0.25">
      <c r="A84" s="1">
        <v>104</v>
      </c>
      <c r="B84" s="11" t="s">
        <v>4</v>
      </c>
      <c r="C84" s="2" t="s">
        <v>4</v>
      </c>
      <c r="D84" s="12" t="s">
        <v>4</v>
      </c>
      <c r="E84" s="7" t="s">
        <v>2</v>
      </c>
      <c r="F84" s="2" t="s">
        <v>4</v>
      </c>
      <c r="G84" s="10" t="s">
        <v>4</v>
      </c>
      <c r="H84" s="5" t="s">
        <v>2</v>
      </c>
      <c r="I84" s="3" t="s">
        <v>2</v>
      </c>
      <c r="J84" s="7" t="s">
        <v>2</v>
      </c>
      <c r="K84" s="2" t="s">
        <v>2</v>
      </c>
      <c r="L84" s="5" t="s">
        <v>4</v>
      </c>
      <c r="M84" s="20" t="s">
        <v>2</v>
      </c>
      <c r="N84" s="2" t="s">
        <v>2</v>
      </c>
      <c r="O84" s="5" t="s">
        <v>4</v>
      </c>
      <c r="P84" s="7" t="s">
        <v>4</v>
      </c>
      <c r="Q84" s="2" t="s">
        <v>4</v>
      </c>
      <c r="R84" s="9" t="s">
        <v>4</v>
      </c>
      <c r="S84" s="10" t="s">
        <v>2</v>
      </c>
      <c r="T84" s="16" t="s">
        <v>2</v>
      </c>
      <c r="U84" s="7" t="s">
        <v>121</v>
      </c>
      <c r="W84" s="1">
        <v>104</v>
      </c>
      <c r="X84" s="18" t="s">
        <v>2</v>
      </c>
      <c r="AA84" t="s">
        <v>3</v>
      </c>
      <c r="AB84" s="4" t="s">
        <v>139</v>
      </c>
      <c r="AC84"/>
      <c r="AD84" t="s">
        <v>22</v>
      </c>
      <c r="AE84" t="s">
        <v>22</v>
      </c>
      <c r="AF84" t="s">
        <v>25</v>
      </c>
      <c r="AG84" t="s">
        <v>23</v>
      </c>
      <c r="AH84" t="s">
        <v>23</v>
      </c>
      <c r="AI84" t="s">
        <v>23</v>
      </c>
      <c r="AJ84" t="s">
        <v>23</v>
      </c>
      <c r="AK84">
        <f t="shared" si="12"/>
        <v>0</v>
      </c>
      <c r="AL84" t="str">
        <f t="shared" si="13"/>
        <v>_</v>
      </c>
      <c r="AM84" t="s">
        <v>23</v>
      </c>
      <c r="AN84" t="s">
        <v>23</v>
      </c>
      <c r="AO84" t="s">
        <v>23</v>
      </c>
      <c r="AP84">
        <f t="shared" si="14"/>
        <v>0</v>
      </c>
      <c r="AQ84" t="str">
        <f t="shared" si="15"/>
        <v>_</v>
      </c>
      <c r="AR84"/>
      <c r="AS84"/>
      <c r="AT84">
        <f t="shared" si="16"/>
        <v>0</v>
      </c>
      <c r="AU84" t="str">
        <f t="shared" si="17"/>
        <v>_</v>
      </c>
      <c r="AV84" t="s">
        <v>34</v>
      </c>
      <c r="AW84"/>
      <c r="AX84" s="4" t="s">
        <v>24</v>
      </c>
      <c r="AZ84" s="6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</row>
    <row r="85" spans="1:81" s="4" customFormat="1" x14ac:dyDescent="0.25">
      <c r="A85" s="1">
        <v>106</v>
      </c>
      <c r="B85" s="11" t="s">
        <v>4</v>
      </c>
      <c r="C85" s="2" t="s">
        <v>4</v>
      </c>
      <c r="D85" s="12" t="s">
        <v>4</v>
      </c>
      <c r="E85" s="7" t="s">
        <v>2</v>
      </c>
      <c r="F85" s="2" t="s">
        <v>4</v>
      </c>
      <c r="G85" s="10" t="s">
        <v>2</v>
      </c>
      <c r="H85" s="5" t="s">
        <v>4</v>
      </c>
      <c r="I85" s="3" t="s">
        <v>2</v>
      </c>
      <c r="J85" s="7" t="s">
        <v>2</v>
      </c>
      <c r="K85" s="2" t="s">
        <v>2</v>
      </c>
      <c r="L85" s="5" t="s">
        <v>4</v>
      </c>
      <c r="M85" s="20" t="s">
        <v>2</v>
      </c>
      <c r="N85" s="2" t="s">
        <v>2</v>
      </c>
      <c r="O85" s="5" t="s">
        <v>4</v>
      </c>
      <c r="P85" s="7" t="s">
        <v>4</v>
      </c>
      <c r="Q85" s="2" t="s">
        <v>4</v>
      </c>
      <c r="R85" s="9" t="s">
        <v>2</v>
      </c>
      <c r="S85" s="10" t="s">
        <v>2</v>
      </c>
      <c r="T85" s="16" t="s">
        <v>2</v>
      </c>
      <c r="U85" s="7" t="s">
        <v>120</v>
      </c>
      <c r="W85" s="1">
        <v>106</v>
      </c>
      <c r="X85" s="18" t="s">
        <v>2</v>
      </c>
      <c r="AA85" t="s">
        <v>3</v>
      </c>
      <c r="AB85" s="4" t="s">
        <v>150</v>
      </c>
      <c r="AC85"/>
      <c r="AD85" t="s">
        <v>22</v>
      </c>
      <c r="AE85" t="s">
        <v>22</v>
      </c>
      <c r="AF85"/>
      <c r="AG85" t="s">
        <v>22</v>
      </c>
      <c r="AH85" t="s">
        <v>22</v>
      </c>
      <c r="AI85" t="s">
        <v>22</v>
      </c>
      <c r="AJ85" t="s">
        <v>22</v>
      </c>
      <c r="AK85">
        <f t="shared" si="12"/>
        <v>0</v>
      </c>
      <c r="AL85" t="str">
        <f t="shared" si="13"/>
        <v>_</v>
      </c>
      <c r="AM85" t="s">
        <v>22</v>
      </c>
      <c r="AN85" t="s">
        <v>22</v>
      </c>
      <c r="AO85" t="s">
        <v>22</v>
      </c>
      <c r="AP85">
        <f t="shared" si="14"/>
        <v>0</v>
      </c>
      <c r="AQ85" t="str">
        <f t="shared" si="15"/>
        <v>_</v>
      </c>
      <c r="AR85" t="s">
        <v>25</v>
      </c>
      <c r="AS85" t="s">
        <v>25</v>
      </c>
      <c r="AT85">
        <f t="shared" si="16"/>
        <v>2</v>
      </c>
      <c r="AU85" t="str">
        <f t="shared" si="17"/>
        <v>X</v>
      </c>
      <c r="AV85"/>
      <c r="AW85"/>
      <c r="AZ85" s="6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</row>
    <row r="86" spans="1:81" s="4" customFormat="1" x14ac:dyDescent="0.25">
      <c r="A86" s="1">
        <v>108</v>
      </c>
      <c r="B86" s="11" t="s">
        <v>4</v>
      </c>
      <c r="C86" s="2" t="s">
        <v>4</v>
      </c>
      <c r="D86" s="12" t="s">
        <v>4</v>
      </c>
      <c r="E86" s="7" t="s">
        <v>2</v>
      </c>
      <c r="F86" s="2" t="s">
        <v>4</v>
      </c>
      <c r="G86" s="10" t="s">
        <v>2</v>
      </c>
      <c r="H86" s="5" t="s">
        <v>2</v>
      </c>
      <c r="I86" s="3" t="s">
        <v>2</v>
      </c>
      <c r="J86" s="7" t="s">
        <v>2</v>
      </c>
      <c r="K86" s="2" t="s">
        <v>2</v>
      </c>
      <c r="L86" s="5" t="s">
        <v>2</v>
      </c>
      <c r="M86" s="20" t="s">
        <v>2</v>
      </c>
      <c r="N86" s="2" t="s">
        <v>2</v>
      </c>
      <c r="O86" s="5" t="s">
        <v>4</v>
      </c>
      <c r="P86" s="7" t="s">
        <v>2</v>
      </c>
      <c r="Q86" s="2" t="s">
        <v>4</v>
      </c>
      <c r="R86" s="9" t="s">
        <v>2</v>
      </c>
      <c r="S86" s="10" t="s">
        <v>2</v>
      </c>
      <c r="T86" s="16" t="s">
        <v>2</v>
      </c>
      <c r="U86" s="7"/>
      <c r="W86" s="1">
        <v>108</v>
      </c>
      <c r="X86" s="18" t="s">
        <v>2</v>
      </c>
      <c r="AA86" t="s">
        <v>5</v>
      </c>
      <c r="AB86" s="4" t="s">
        <v>152</v>
      </c>
      <c r="AC86"/>
      <c r="AD86" t="s">
        <v>22</v>
      </c>
      <c r="AE86" t="s">
        <v>72</v>
      </c>
      <c r="AF86"/>
      <c r="AG86" t="s">
        <v>22</v>
      </c>
      <c r="AH86" t="s">
        <v>22</v>
      </c>
      <c r="AI86" t="s">
        <v>22</v>
      </c>
      <c r="AJ86" t="s">
        <v>25</v>
      </c>
      <c r="AK86">
        <f t="shared" si="12"/>
        <v>1</v>
      </c>
      <c r="AL86" t="str">
        <f t="shared" si="13"/>
        <v>X</v>
      </c>
      <c r="AM86" t="s">
        <v>25</v>
      </c>
      <c r="AN86" t="s">
        <v>25</v>
      </c>
      <c r="AO86" t="s">
        <v>34</v>
      </c>
      <c r="AP86">
        <f t="shared" si="14"/>
        <v>2</v>
      </c>
      <c r="AQ86" t="str">
        <f t="shared" si="15"/>
        <v>X</v>
      </c>
      <c r="AR86"/>
      <c r="AS86"/>
      <c r="AT86">
        <f t="shared" si="16"/>
        <v>0</v>
      </c>
      <c r="AU86" t="str">
        <f t="shared" si="17"/>
        <v>_</v>
      </c>
      <c r="AV86"/>
      <c r="AW86"/>
      <c r="AZ86" s="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</row>
    <row r="87" spans="1:81" s="4" customFormat="1" x14ac:dyDescent="0.25">
      <c r="A87" s="1">
        <v>109</v>
      </c>
      <c r="B87" s="11" t="s">
        <v>4</v>
      </c>
      <c r="C87" s="2" t="s">
        <v>4</v>
      </c>
      <c r="D87" s="12" t="s">
        <v>4</v>
      </c>
      <c r="E87" s="7" t="s">
        <v>2</v>
      </c>
      <c r="F87" s="2" t="s">
        <v>4</v>
      </c>
      <c r="G87" s="10" t="s">
        <v>4</v>
      </c>
      <c r="H87" s="5" t="s">
        <v>2</v>
      </c>
      <c r="I87" s="3" t="s">
        <v>4</v>
      </c>
      <c r="J87" s="7" t="s">
        <v>2</v>
      </c>
      <c r="K87" s="2" t="s">
        <v>2</v>
      </c>
      <c r="L87" s="5" t="s">
        <v>4</v>
      </c>
      <c r="M87" s="20" t="s">
        <v>4</v>
      </c>
      <c r="N87" s="2" t="s">
        <v>87</v>
      </c>
      <c r="O87" s="5" t="s">
        <v>4</v>
      </c>
      <c r="P87" s="7" t="s">
        <v>2</v>
      </c>
      <c r="Q87" s="2" t="s">
        <v>4</v>
      </c>
      <c r="R87" s="9" t="s">
        <v>4</v>
      </c>
      <c r="S87" s="10" t="s">
        <v>2</v>
      </c>
      <c r="T87" s="16" t="s">
        <v>4</v>
      </c>
      <c r="U87" s="7" t="s">
        <v>117</v>
      </c>
      <c r="V87" s="18" t="s">
        <v>118</v>
      </c>
      <c r="W87" s="1">
        <v>109</v>
      </c>
      <c r="X87" s="18" t="s">
        <v>4</v>
      </c>
      <c r="Y87" s="18" t="s">
        <v>4</v>
      </c>
      <c r="Z87" s="18"/>
      <c r="AA87" t="s">
        <v>5</v>
      </c>
      <c r="AB87" s="4" t="s">
        <v>139</v>
      </c>
      <c r="AC87"/>
      <c r="AD87" t="s">
        <v>22</v>
      </c>
      <c r="AE87" t="s">
        <v>72</v>
      </c>
      <c r="AF87" t="s">
        <v>25</v>
      </c>
      <c r="AG87" t="s">
        <v>23</v>
      </c>
      <c r="AH87" t="s">
        <v>23</v>
      </c>
      <c r="AI87" t="s">
        <v>23</v>
      </c>
      <c r="AJ87" t="s">
        <v>23</v>
      </c>
      <c r="AK87">
        <f t="shared" si="12"/>
        <v>0</v>
      </c>
      <c r="AL87" t="str">
        <f t="shared" si="13"/>
        <v>_</v>
      </c>
      <c r="AM87" t="s">
        <v>23</v>
      </c>
      <c r="AN87" t="s">
        <v>23</v>
      </c>
      <c r="AO87" t="s">
        <v>23</v>
      </c>
      <c r="AP87">
        <f t="shared" si="14"/>
        <v>0</v>
      </c>
      <c r="AQ87" t="str">
        <f t="shared" si="15"/>
        <v>_</v>
      </c>
      <c r="AR87"/>
      <c r="AS87"/>
      <c r="AT87">
        <f t="shared" si="16"/>
        <v>0</v>
      </c>
      <c r="AU87" t="str">
        <f t="shared" si="17"/>
        <v>_</v>
      </c>
      <c r="AV87"/>
      <c r="AW87"/>
      <c r="AX87" s="4" t="s">
        <v>24</v>
      </c>
      <c r="AZ87" s="6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</row>
    <row r="88" spans="1:81" s="4" customFormat="1" x14ac:dyDescent="0.25">
      <c r="A88" s="1">
        <v>115</v>
      </c>
      <c r="B88" s="11" t="s">
        <v>4</v>
      </c>
      <c r="C88" s="2" t="s">
        <v>4</v>
      </c>
      <c r="D88" s="12" t="s">
        <v>4</v>
      </c>
      <c r="E88" s="7" t="s">
        <v>2</v>
      </c>
      <c r="F88" s="2" t="s">
        <v>2</v>
      </c>
      <c r="G88" s="10" t="s">
        <v>2</v>
      </c>
      <c r="H88" s="5" t="s">
        <v>2</v>
      </c>
      <c r="I88" s="3" t="s">
        <v>2</v>
      </c>
      <c r="J88" s="7" t="s">
        <v>2</v>
      </c>
      <c r="K88" s="2" t="s">
        <v>2</v>
      </c>
      <c r="L88" s="5" t="s">
        <v>2</v>
      </c>
      <c r="M88" s="20" t="s">
        <v>2</v>
      </c>
      <c r="N88" s="2" t="s">
        <v>2</v>
      </c>
      <c r="O88" s="5" t="s">
        <v>4</v>
      </c>
      <c r="P88" s="7" t="s">
        <v>4</v>
      </c>
      <c r="Q88" s="2" t="s">
        <v>4</v>
      </c>
      <c r="R88" s="9" t="s">
        <v>2</v>
      </c>
      <c r="S88" s="10" t="s">
        <v>4</v>
      </c>
      <c r="T88" s="16" t="s">
        <v>2</v>
      </c>
      <c r="U88" s="7"/>
      <c r="W88" s="1">
        <v>115</v>
      </c>
      <c r="X88" s="18" t="s">
        <v>2</v>
      </c>
      <c r="AA88" t="s">
        <v>3</v>
      </c>
      <c r="AB88" s="4" t="s">
        <v>139</v>
      </c>
      <c r="AC88"/>
      <c r="AD88" t="s">
        <v>22</v>
      </c>
      <c r="AE88" t="s">
        <v>22</v>
      </c>
      <c r="AF88" t="s">
        <v>25</v>
      </c>
      <c r="AG88" t="s">
        <v>23</v>
      </c>
      <c r="AH88" t="s">
        <v>23</v>
      </c>
      <c r="AI88" t="s">
        <v>23</v>
      </c>
      <c r="AJ88" t="s">
        <v>23</v>
      </c>
      <c r="AK88">
        <f t="shared" si="12"/>
        <v>0</v>
      </c>
      <c r="AL88" t="str">
        <f t="shared" si="13"/>
        <v>_</v>
      </c>
      <c r="AM88" t="s">
        <v>23</v>
      </c>
      <c r="AN88" t="s">
        <v>23</v>
      </c>
      <c r="AO88" t="s">
        <v>23</v>
      </c>
      <c r="AP88">
        <f t="shared" si="14"/>
        <v>0</v>
      </c>
      <c r="AQ88" t="str">
        <f t="shared" si="15"/>
        <v>_</v>
      </c>
      <c r="AR88"/>
      <c r="AS88"/>
      <c r="AT88">
        <f t="shared" si="16"/>
        <v>0</v>
      </c>
      <c r="AU88" t="str">
        <f t="shared" si="17"/>
        <v>_</v>
      </c>
      <c r="AV88"/>
      <c r="AW88"/>
      <c r="AX88" s="4" t="s">
        <v>24</v>
      </c>
      <c r="AZ88" s="6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</row>
    <row r="89" spans="1:81" s="4" customFormat="1" x14ac:dyDescent="0.25">
      <c r="A89" s="1">
        <v>116</v>
      </c>
      <c r="B89" s="11" t="s">
        <v>4</v>
      </c>
      <c r="C89" s="2" t="s">
        <v>4</v>
      </c>
      <c r="D89" s="12" t="s">
        <v>4</v>
      </c>
      <c r="E89" s="7" t="s">
        <v>2</v>
      </c>
      <c r="F89" s="2" t="s">
        <v>2</v>
      </c>
      <c r="G89" s="10" t="s">
        <v>2</v>
      </c>
      <c r="H89" s="5" t="s">
        <v>2</v>
      </c>
      <c r="I89" s="3" t="s">
        <v>2</v>
      </c>
      <c r="J89" s="7" t="s">
        <v>2</v>
      </c>
      <c r="K89" s="2" t="s">
        <v>2</v>
      </c>
      <c r="L89" s="5" t="s">
        <v>2</v>
      </c>
      <c r="M89" s="20" t="s">
        <v>4</v>
      </c>
      <c r="N89" s="2" t="s">
        <v>2</v>
      </c>
      <c r="O89" s="5" t="s">
        <v>4</v>
      </c>
      <c r="P89" s="7" t="s">
        <v>4</v>
      </c>
      <c r="Q89" s="2" t="s">
        <v>4</v>
      </c>
      <c r="R89" s="9" t="s">
        <v>2</v>
      </c>
      <c r="S89" s="10" t="s">
        <v>4</v>
      </c>
      <c r="T89" s="16" t="s">
        <v>2</v>
      </c>
      <c r="U89" s="7"/>
      <c r="W89" s="1">
        <v>116</v>
      </c>
      <c r="X89" s="18" t="s">
        <v>4</v>
      </c>
      <c r="Y89" s="18" t="s">
        <v>2</v>
      </c>
      <c r="Z89" s="18"/>
      <c r="AA89" t="s">
        <v>3</v>
      </c>
      <c r="AB89" s="4" t="s">
        <v>145</v>
      </c>
      <c r="AC89"/>
      <c r="AD89" t="s">
        <v>22</v>
      </c>
      <c r="AE89" t="s">
        <v>22</v>
      </c>
      <c r="AF89"/>
      <c r="AG89" t="s">
        <v>22</v>
      </c>
      <c r="AH89" t="s">
        <v>22</v>
      </c>
      <c r="AI89" t="s">
        <v>22</v>
      </c>
      <c r="AJ89" t="s">
        <v>22</v>
      </c>
      <c r="AK89">
        <f t="shared" si="12"/>
        <v>0</v>
      </c>
      <c r="AL89" t="str">
        <f t="shared" si="13"/>
        <v>_</v>
      </c>
      <c r="AM89" t="s">
        <v>25</v>
      </c>
      <c r="AN89" t="s">
        <v>25</v>
      </c>
      <c r="AO89" t="s">
        <v>25</v>
      </c>
      <c r="AP89">
        <f t="shared" si="14"/>
        <v>3</v>
      </c>
      <c r="AQ89" t="str">
        <f t="shared" si="15"/>
        <v>X</v>
      </c>
      <c r="AR89"/>
      <c r="AS89" t="s">
        <v>34</v>
      </c>
      <c r="AT89">
        <f t="shared" si="16"/>
        <v>0</v>
      </c>
      <c r="AU89" t="str">
        <f t="shared" si="17"/>
        <v>_</v>
      </c>
      <c r="AV89"/>
      <c r="AW89" t="s">
        <v>25</v>
      </c>
      <c r="AX89" s="4" t="s">
        <v>22</v>
      </c>
      <c r="AZ89" s="6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</row>
    <row r="90" spans="1:81" s="4" customFormat="1" x14ac:dyDescent="0.25">
      <c r="A90" s="1">
        <v>118</v>
      </c>
      <c r="B90" s="11" t="s">
        <v>4</v>
      </c>
      <c r="C90" s="2" t="s">
        <v>4</v>
      </c>
      <c r="D90" s="12" t="s">
        <v>4</v>
      </c>
      <c r="E90" s="7" t="s">
        <v>2</v>
      </c>
      <c r="F90" s="2" t="s">
        <v>2</v>
      </c>
      <c r="G90" s="10" t="s">
        <v>2</v>
      </c>
      <c r="H90" s="5" t="s">
        <v>2</v>
      </c>
      <c r="I90" s="3" t="s">
        <v>2</v>
      </c>
      <c r="J90" s="7" t="s">
        <v>2</v>
      </c>
      <c r="K90" s="2" t="s">
        <v>2</v>
      </c>
      <c r="L90" s="5" t="s">
        <v>2</v>
      </c>
      <c r="M90" s="20" t="s">
        <v>2</v>
      </c>
      <c r="N90" s="2" t="s">
        <v>2</v>
      </c>
      <c r="O90" s="5" t="s">
        <v>4</v>
      </c>
      <c r="P90" s="7" t="s">
        <v>2</v>
      </c>
      <c r="Q90" s="2" t="s">
        <v>4</v>
      </c>
      <c r="R90" s="9" t="s">
        <v>4</v>
      </c>
      <c r="S90" s="10" t="s">
        <v>2</v>
      </c>
      <c r="T90" s="16" t="s">
        <v>2</v>
      </c>
      <c r="U90" s="7"/>
      <c r="W90" s="1">
        <v>118</v>
      </c>
      <c r="X90" s="18" t="s">
        <v>2</v>
      </c>
      <c r="AA90" t="s">
        <v>3</v>
      </c>
      <c r="AB90" s="4" t="s">
        <v>145</v>
      </c>
      <c r="AC90"/>
      <c r="AD90" t="s">
        <v>22</v>
      </c>
      <c r="AE90" t="s">
        <v>22</v>
      </c>
      <c r="AF90"/>
      <c r="AG90" t="s">
        <v>22</v>
      </c>
      <c r="AH90" t="s">
        <v>22</v>
      </c>
      <c r="AI90" t="s">
        <v>22</v>
      </c>
      <c r="AJ90" t="s">
        <v>22</v>
      </c>
      <c r="AK90">
        <f t="shared" si="12"/>
        <v>0</v>
      </c>
      <c r="AL90" t="str">
        <f t="shared" si="13"/>
        <v>_</v>
      </c>
      <c r="AM90" t="s">
        <v>22</v>
      </c>
      <c r="AN90" t="s">
        <v>25</v>
      </c>
      <c r="AO90" t="s">
        <v>25</v>
      </c>
      <c r="AP90">
        <f t="shared" si="14"/>
        <v>2</v>
      </c>
      <c r="AQ90" t="str">
        <f t="shared" si="15"/>
        <v>X</v>
      </c>
      <c r="AR90"/>
      <c r="AS90"/>
      <c r="AT90">
        <f t="shared" si="16"/>
        <v>0</v>
      </c>
      <c r="AU90" t="str">
        <f t="shared" si="17"/>
        <v>_</v>
      </c>
      <c r="AV90" t="s">
        <v>25</v>
      </c>
      <c r="AW90" t="s">
        <v>25</v>
      </c>
      <c r="AZ90" s="6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</row>
    <row r="91" spans="1:81" s="4" customFormat="1" x14ac:dyDescent="0.25">
      <c r="A91" s="1">
        <v>119</v>
      </c>
      <c r="B91" s="11" t="s">
        <v>4</v>
      </c>
      <c r="C91" s="2" t="s">
        <v>4</v>
      </c>
      <c r="D91" s="12" t="s">
        <v>4</v>
      </c>
      <c r="E91" s="7" t="s">
        <v>2</v>
      </c>
      <c r="F91" s="2" t="s">
        <v>2</v>
      </c>
      <c r="G91" s="10" t="s">
        <v>2</v>
      </c>
      <c r="H91" s="5" t="s">
        <v>2</v>
      </c>
      <c r="I91" s="3" t="s">
        <v>2</v>
      </c>
      <c r="J91" s="7" t="s">
        <v>2</v>
      </c>
      <c r="K91" s="2" t="s">
        <v>2</v>
      </c>
      <c r="L91" s="5" t="s">
        <v>2</v>
      </c>
      <c r="M91" s="20" t="s">
        <v>4</v>
      </c>
      <c r="N91" s="2" t="s">
        <v>2</v>
      </c>
      <c r="O91" s="5" t="s">
        <v>4</v>
      </c>
      <c r="P91" s="7" t="s">
        <v>2</v>
      </c>
      <c r="Q91" s="2" t="s">
        <v>4</v>
      </c>
      <c r="R91" s="9" t="s">
        <v>4</v>
      </c>
      <c r="S91" s="10" t="s">
        <v>2</v>
      </c>
      <c r="T91" s="16" t="s">
        <v>2</v>
      </c>
      <c r="U91" s="7"/>
      <c r="V91" s="4" t="s">
        <v>104</v>
      </c>
      <c r="W91" s="1">
        <v>119</v>
      </c>
      <c r="X91" s="18" t="s">
        <v>4</v>
      </c>
      <c r="Y91" s="18" t="s">
        <v>4</v>
      </c>
      <c r="Z91" s="18"/>
      <c r="AA91" t="s">
        <v>3</v>
      </c>
      <c r="AB91" s="4" t="s">
        <v>145</v>
      </c>
      <c r="AC91"/>
      <c r="AD91" t="s">
        <v>22</v>
      </c>
      <c r="AE91" t="s">
        <v>22</v>
      </c>
      <c r="AF91"/>
      <c r="AG91" t="s">
        <v>22</v>
      </c>
      <c r="AH91" t="s">
        <v>22</v>
      </c>
      <c r="AI91" t="s">
        <v>28</v>
      </c>
      <c r="AJ91" t="s">
        <v>28</v>
      </c>
      <c r="AK91">
        <f t="shared" si="12"/>
        <v>0</v>
      </c>
      <c r="AL91" t="str">
        <f t="shared" si="13"/>
        <v>_</v>
      </c>
      <c r="AM91" t="s">
        <v>25</v>
      </c>
      <c r="AN91" t="s">
        <v>25</v>
      </c>
      <c r="AO91" t="s">
        <v>25</v>
      </c>
      <c r="AP91">
        <f t="shared" si="14"/>
        <v>3</v>
      </c>
      <c r="AQ91" t="str">
        <f t="shared" si="15"/>
        <v>X</v>
      </c>
      <c r="AR91"/>
      <c r="AS91" t="s">
        <v>87</v>
      </c>
      <c r="AT91">
        <f t="shared" si="16"/>
        <v>0</v>
      </c>
      <c r="AU91" t="str">
        <f t="shared" si="17"/>
        <v>_</v>
      </c>
      <c r="AV91"/>
      <c r="AW91"/>
      <c r="AX91" s="4" t="s">
        <v>22</v>
      </c>
      <c r="AZ91" s="6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</row>
    <row r="92" spans="1:81" s="4" customFormat="1" x14ac:dyDescent="0.25">
      <c r="A92" s="1">
        <v>120</v>
      </c>
      <c r="B92" s="11" t="s">
        <v>4</v>
      </c>
      <c r="C92" s="2" t="s">
        <v>4</v>
      </c>
      <c r="D92" s="12" t="s">
        <v>4</v>
      </c>
      <c r="E92" s="7" t="s">
        <v>2</v>
      </c>
      <c r="F92" s="2" t="s">
        <v>2</v>
      </c>
      <c r="G92" s="10" t="s">
        <v>2</v>
      </c>
      <c r="H92" s="5" t="s">
        <v>2</v>
      </c>
      <c r="I92" s="3" t="s">
        <v>2</v>
      </c>
      <c r="J92" s="7" t="s">
        <v>2</v>
      </c>
      <c r="K92" s="2" t="s">
        <v>2</v>
      </c>
      <c r="L92" s="5" t="s">
        <v>2</v>
      </c>
      <c r="M92" s="20" t="s">
        <v>2</v>
      </c>
      <c r="N92" s="2" t="s">
        <v>2</v>
      </c>
      <c r="O92" s="5" t="s">
        <v>4</v>
      </c>
      <c r="P92" s="7" t="s">
        <v>2</v>
      </c>
      <c r="Q92" s="2" t="s">
        <v>2</v>
      </c>
      <c r="R92" s="9" t="s">
        <v>2</v>
      </c>
      <c r="S92" s="10" t="s">
        <v>2</v>
      </c>
      <c r="T92" s="16" t="s">
        <v>2</v>
      </c>
      <c r="U92" s="7"/>
      <c r="W92" s="1">
        <v>120</v>
      </c>
      <c r="X92" s="18" t="s">
        <v>2</v>
      </c>
      <c r="AA92" t="s">
        <v>78</v>
      </c>
      <c r="AB92" s="4" t="s">
        <v>139</v>
      </c>
      <c r="AC92"/>
      <c r="AD92" t="s">
        <v>22</v>
      </c>
      <c r="AE92" t="s">
        <v>22</v>
      </c>
      <c r="AF92" t="s">
        <v>25</v>
      </c>
      <c r="AG92" t="s">
        <v>23</v>
      </c>
      <c r="AH92" t="s">
        <v>23</v>
      </c>
      <c r="AI92" t="s">
        <v>23</v>
      </c>
      <c r="AJ92" t="s">
        <v>23</v>
      </c>
      <c r="AK92">
        <f t="shared" si="12"/>
        <v>0</v>
      </c>
      <c r="AL92" t="str">
        <f t="shared" si="13"/>
        <v>_</v>
      </c>
      <c r="AM92" t="s">
        <v>23</v>
      </c>
      <c r="AN92" t="s">
        <v>23</v>
      </c>
      <c r="AO92" t="s">
        <v>23</v>
      </c>
      <c r="AP92">
        <f t="shared" si="14"/>
        <v>0</v>
      </c>
      <c r="AQ92" t="str">
        <f t="shared" si="15"/>
        <v>_</v>
      </c>
      <c r="AR92"/>
      <c r="AS92"/>
      <c r="AT92">
        <f t="shared" si="16"/>
        <v>0</v>
      </c>
      <c r="AU92" t="str">
        <f t="shared" si="17"/>
        <v>_</v>
      </c>
      <c r="AV92"/>
      <c r="AW92"/>
      <c r="AX92" s="4" t="s">
        <v>24</v>
      </c>
      <c r="AZ92" s="6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</row>
    <row r="93" spans="1:81" s="4" customFormat="1" x14ac:dyDescent="0.25">
      <c r="A93" s="1">
        <v>123</v>
      </c>
      <c r="B93" s="11" t="s">
        <v>4</v>
      </c>
      <c r="C93" s="2" t="s">
        <v>4</v>
      </c>
      <c r="D93" s="12" t="s">
        <v>4</v>
      </c>
      <c r="E93" s="7" t="s">
        <v>2</v>
      </c>
      <c r="F93" s="2" t="s">
        <v>2</v>
      </c>
      <c r="G93" s="10" t="s">
        <v>2</v>
      </c>
      <c r="H93" s="5" t="s">
        <v>87</v>
      </c>
      <c r="I93" s="3" t="s">
        <v>2</v>
      </c>
      <c r="J93" s="7" t="s">
        <v>2</v>
      </c>
      <c r="K93" s="2" t="s">
        <v>2</v>
      </c>
      <c r="L93" s="5" t="s">
        <v>2</v>
      </c>
      <c r="M93" s="20" t="s">
        <v>2</v>
      </c>
      <c r="N93" s="2" t="s">
        <v>2</v>
      </c>
      <c r="O93" s="5" t="s">
        <v>4</v>
      </c>
      <c r="P93" s="7" t="s">
        <v>2</v>
      </c>
      <c r="Q93" s="2" t="s">
        <v>4</v>
      </c>
      <c r="R93" s="9" t="s">
        <v>2</v>
      </c>
      <c r="S93" s="10" t="s">
        <v>2</v>
      </c>
      <c r="T93" s="16" t="s">
        <v>2</v>
      </c>
      <c r="U93" s="7"/>
      <c r="W93" s="1">
        <v>123</v>
      </c>
      <c r="X93" s="18" t="s">
        <v>2</v>
      </c>
      <c r="AA93" t="s">
        <v>78</v>
      </c>
      <c r="AB93" s="4" t="s">
        <v>139</v>
      </c>
      <c r="AC93"/>
      <c r="AD93" t="s">
        <v>22</v>
      </c>
      <c r="AE93" t="s">
        <v>22</v>
      </c>
      <c r="AF93" t="s">
        <v>25</v>
      </c>
      <c r="AG93" t="s">
        <v>23</v>
      </c>
      <c r="AH93" t="s">
        <v>23</v>
      </c>
      <c r="AI93" t="s">
        <v>23</v>
      </c>
      <c r="AJ93" t="s">
        <v>23</v>
      </c>
      <c r="AK93">
        <f t="shared" si="12"/>
        <v>0</v>
      </c>
      <c r="AL93" t="str">
        <f t="shared" si="13"/>
        <v>_</v>
      </c>
      <c r="AM93" t="s">
        <v>23</v>
      </c>
      <c r="AN93" t="s">
        <v>23</v>
      </c>
      <c r="AO93" t="s">
        <v>23</v>
      </c>
      <c r="AP93">
        <f t="shared" si="14"/>
        <v>0</v>
      </c>
      <c r="AQ93" t="str">
        <f t="shared" si="15"/>
        <v>_</v>
      </c>
      <c r="AR93"/>
      <c r="AS93"/>
      <c r="AT93">
        <f t="shared" si="16"/>
        <v>0</v>
      </c>
      <c r="AU93" t="str">
        <f t="shared" si="17"/>
        <v>_</v>
      </c>
      <c r="AV93"/>
      <c r="AW93"/>
      <c r="AX93" s="4" t="s">
        <v>24</v>
      </c>
      <c r="AZ93" s="6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</row>
    <row r="94" spans="1:81" s="4" customFormat="1" x14ac:dyDescent="0.25">
      <c r="A94" s="1">
        <v>125</v>
      </c>
      <c r="B94" s="11" t="s">
        <v>4</v>
      </c>
      <c r="C94" s="2" t="s">
        <v>4</v>
      </c>
      <c r="D94" s="12" t="s">
        <v>4</v>
      </c>
      <c r="E94" s="7" t="s">
        <v>2</v>
      </c>
      <c r="F94" s="2" t="s">
        <v>2</v>
      </c>
      <c r="G94" s="10" t="s">
        <v>2</v>
      </c>
      <c r="H94" s="5" t="s">
        <v>2</v>
      </c>
      <c r="I94" s="3" t="s">
        <v>2</v>
      </c>
      <c r="J94" s="7" t="s">
        <v>2</v>
      </c>
      <c r="K94" s="2" t="s">
        <v>2</v>
      </c>
      <c r="L94" s="5" t="s">
        <v>2</v>
      </c>
      <c r="M94" s="20" t="s">
        <v>2</v>
      </c>
      <c r="N94" s="2" t="s">
        <v>2</v>
      </c>
      <c r="O94" s="5" t="s">
        <v>4</v>
      </c>
      <c r="P94" s="7" t="s">
        <v>2</v>
      </c>
      <c r="Q94" s="2" t="s">
        <v>2</v>
      </c>
      <c r="R94" s="9" t="s">
        <v>2</v>
      </c>
      <c r="S94" s="10" t="s">
        <v>2</v>
      </c>
      <c r="T94" s="16" t="s">
        <v>2</v>
      </c>
      <c r="U94" s="7"/>
      <c r="W94" s="1">
        <v>125</v>
      </c>
      <c r="X94" s="18" t="s">
        <v>2</v>
      </c>
      <c r="AA94" t="s">
        <v>78</v>
      </c>
      <c r="AB94" s="4" t="s">
        <v>152</v>
      </c>
      <c r="AC94"/>
      <c r="AD94" t="s">
        <v>22</v>
      </c>
      <c r="AE94" t="s">
        <v>22</v>
      </c>
      <c r="AF94"/>
      <c r="AG94" t="s">
        <v>22</v>
      </c>
      <c r="AH94" t="s">
        <v>22</v>
      </c>
      <c r="AI94" t="s">
        <v>22</v>
      </c>
      <c r="AJ94" t="s">
        <v>25</v>
      </c>
      <c r="AK94">
        <f t="shared" si="12"/>
        <v>1</v>
      </c>
      <c r="AL94" t="str">
        <f t="shared" si="13"/>
        <v>X</v>
      </c>
      <c r="AM94" t="s">
        <v>25</v>
      </c>
      <c r="AN94" t="s">
        <v>25</v>
      </c>
      <c r="AO94" t="s">
        <v>25</v>
      </c>
      <c r="AP94">
        <f t="shared" si="14"/>
        <v>3</v>
      </c>
      <c r="AQ94" t="str">
        <f t="shared" si="15"/>
        <v>X</v>
      </c>
      <c r="AR94"/>
      <c r="AS94"/>
      <c r="AT94">
        <f t="shared" si="16"/>
        <v>0</v>
      </c>
      <c r="AU94" t="str">
        <f t="shared" si="17"/>
        <v>_</v>
      </c>
      <c r="AV94"/>
      <c r="AW94"/>
    </row>
    <row r="95" spans="1:81" s="4" customFormat="1" x14ac:dyDescent="0.25">
      <c r="A95" s="1">
        <v>126</v>
      </c>
      <c r="B95" s="11" t="s">
        <v>4</v>
      </c>
      <c r="C95" s="2" t="s">
        <v>4</v>
      </c>
      <c r="D95" s="12" t="s">
        <v>4</v>
      </c>
      <c r="E95" s="7" t="s">
        <v>2</v>
      </c>
      <c r="F95" s="2" t="s">
        <v>2</v>
      </c>
      <c r="G95" s="10" t="s">
        <v>2</v>
      </c>
      <c r="H95" s="5" t="s">
        <v>2</v>
      </c>
      <c r="I95" s="3" t="s">
        <v>2</v>
      </c>
      <c r="J95" s="7" t="s">
        <v>2</v>
      </c>
      <c r="K95" s="2" t="s">
        <v>2</v>
      </c>
      <c r="L95" s="5" t="s">
        <v>2</v>
      </c>
      <c r="M95" s="20" t="s">
        <v>2</v>
      </c>
      <c r="N95" s="2" t="s">
        <v>2</v>
      </c>
      <c r="O95" s="5" t="s">
        <v>4</v>
      </c>
      <c r="P95" s="7" t="s">
        <v>2</v>
      </c>
      <c r="Q95" s="2" t="s">
        <v>2</v>
      </c>
      <c r="R95" s="9" t="s">
        <v>2</v>
      </c>
      <c r="S95" s="10" t="s">
        <v>2</v>
      </c>
      <c r="T95" s="16" t="s">
        <v>2</v>
      </c>
      <c r="U95" s="7"/>
      <c r="W95" s="1">
        <v>126</v>
      </c>
      <c r="X95" s="18" t="s">
        <v>2</v>
      </c>
      <c r="AA95" t="s">
        <v>78</v>
      </c>
      <c r="AB95" s="4" t="s">
        <v>150</v>
      </c>
      <c r="AC95"/>
      <c r="AD95" t="s">
        <v>22</v>
      </c>
      <c r="AE95" t="s">
        <v>22</v>
      </c>
      <c r="AF95"/>
      <c r="AG95" t="s">
        <v>22</v>
      </c>
      <c r="AH95" t="s">
        <v>22</v>
      </c>
      <c r="AI95" t="s">
        <v>22</v>
      </c>
      <c r="AJ95" t="s">
        <v>22</v>
      </c>
      <c r="AK95">
        <f t="shared" si="12"/>
        <v>0</v>
      </c>
      <c r="AL95" t="str">
        <f t="shared" si="13"/>
        <v>_</v>
      </c>
      <c r="AM95" t="s">
        <v>22</v>
      </c>
      <c r="AN95" t="s">
        <v>22</v>
      </c>
      <c r="AO95" t="s">
        <v>22</v>
      </c>
      <c r="AP95">
        <f t="shared" si="14"/>
        <v>0</v>
      </c>
      <c r="AQ95" t="str">
        <f t="shared" si="15"/>
        <v>_</v>
      </c>
      <c r="AR95"/>
      <c r="AS95" t="s">
        <v>25</v>
      </c>
      <c r="AT95">
        <f t="shared" si="16"/>
        <v>1</v>
      </c>
      <c r="AU95" t="str">
        <f t="shared" si="17"/>
        <v>X</v>
      </c>
      <c r="AV95"/>
      <c r="AW95"/>
    </row>
    <row r="96" spans="1:81" s="4" customFormat="1" x14ac:dyDescent="0.25">
      <c r="A96" s="1">
        <v>130</v>
      </c>
      <c r="B96" s="11" t="s">
        <v>4</v>
      </c>
      <c r="C96" s="2" t="s">
        <v>4</v>
      </c>
      <c r="D96" s="12" t="s">
        <v>4</v>
      </c>
      <c r="E96" s="7" t="s">
        <v>4</v>
      </c>
      <c r="F96" s="2" t="s">
        <v>2</v>
      </c>
      <c r="G96" s="10" t="s">
        <v>2</v>
      </c>
      <c r="H96" s="5" t="s">
        <v>2</v>
      </c>
      <c r="I96" s="3" t="s">
        <v>4</v>
      </c>
      <c r="J96" s="7" t="s">
        <v>2</v>
      </c>
      <c r="K96" s="2" t="s">
        <v>2</v>
      </c>
      <c r="L96" s="5" t="s">
        <v>4</v>
      </c>
      <c r="M96" s="20" t="s">
        <v>2</v>
      </c>
      <c r="N96" s="2" t="s">
        <v>2</v>
      </c>
      <c r="O96" s="5" t="s">
        <v>4</v>
      </c>
      <c r="P96" s="7" t="s">
        <v>4</v>
      </c>
      <c r="Q96" s="2" t="s">
        <v>2</v>
      </c>
      <c r="R96" s="9" t="s">
        <v>2</v>
      </c>
      <c r="S96" s="10" t="s">
        <v>2</v>
      </c>
      <c r="T96" s="16" t="s">
        <v>4</v>
      </c>
      <c r="U96" s="7" t="s">
        <v>131</v>
      </c>
      <c r="W96" s="1">
        <v>130</v>
      </c>
      <c r="X96" s="18" t="s">
        <v>2</v>
      </c>
      <c r="AA96" t="s">
        <v>78</v>
      </c>
      <c r="AB96" s="4" t="s">
        <v>139</v>
      </c>
      <c r="AC96"/>
      <c r="AD96" t="s">
        <v>22</v>
      </c>
      <c r="AE96" t="s">
        <v>22</v>
      </c>
      <c r="AF96" t="s">
        <v>25</v>
      </c>
      <c r="AG96" t="s">
        <v>23</v>
      </c>
      <c r="AH96" t="s">
        <v>23</v>
      </c>
      <c r="AI96" t="s">
        <v>23</v>
      </c>
      <c r="AJ96" t="s">
        <v>23</v>
      </c>
      <c r="AK96">
        <f t="shared" si="12"/>
        <v>0</v>
      </c>
      <c r="AL96" t="str">
        <f t="shared" si="13"/>
        <v>_</v>
      </c>
      <c r="AM96" t="s">
        <v>23</v>
      </c>
      <c r="AN96" t="s">
        <v>23</v>
      </c>
      <c r="AO96" t="s">
        <v>23</v>
      </c>
      <c r="AP96">
        <f t="shared" si="14"/>
        <v>0</v>
      </c>
      <c r="AQ96" t="str">
        <f t="shared" si="15"/>
        <v>_</v>
      </c>
      <c r="AR96"/>
      <c r="AS96"/>
      <c r="AT96">
        <f t="shared" si="16"/>
        <v>0</v>
      </c>
      <c r="AU96" t="str">
        <f t="shared" si="17"/>
        <v>_</v>
      </c>
      <c r="AV96"/>
      <c r="AW96"/>
      <c r="AX96" s="4" t="s">
        <v>24</v>
      </c>
    </row>
    <row r="97" spans="1:51" s="4" customFormat="1" x14ac:dyDescent="0.25">
      <c r="A97" s="1">
        <v>131</v>
      </c>
      <c r="B97" s="11" t="s">
        <v>4</v>
      </c>
      <c r="C97" s="2" t="s">
        <v>4</v>
      </c>
      <c r="D97" s="12" t="s">
        <v>4</v>
      </c>
      <c r="E97" s="7" t="s">
        <v>2</v>
      </c>
      <c r="F97" s="2" t="s">
        <v>2</v>
      </c>
      <c r="G97" s="10" t="s">
        <v>2</v>
      </c>
      <c r="H97" s="5" t="s">
        <v>2</v>
      </c>
      <c r="I97" s="3" t="s">
        <v>2</v>
      </c>
      <c r="J97" s="7" t="s">
        <v>2</v>
      </c>
      <c r="K97" s="2" t="s">
        <v>2</v>
      </c>
      <c r="L97" s="5" t="s">
        <v>2</v>
      </c>
      <c r="M97" s="20" t="s">
        <v>2</v>
      </c>
      <c r="N97" s="2" t="s">
        <v>2</v>
      </c>
      <c r="O97" s="5" t="s">
        <v>4</v>
      </c>
      <c r="P97" s="7" t="s">
        <v>2</v>
      </c>
      <c r="Q97" s="2" t="s">
        <v>2</v>
      </c>
      <c r="R97" s="9" t="s">
        <v>2</v>
      </c>
      <c r="S97" s="10" t="s">
        <v>2</v>
      </c>
      <c r="T97" s="16" t="s">
        <v>2</v>
      </c>
      <c r="U97" s="7"/>
      <c r="W97" s="1">
        <v>131</v>
      </c>
      <c r="X97" s="18" t="s">
        <v>2</v>
      </c>
      <c r="AA97" t="s">
        <v>5</v>
      </c>
      <c r="AB97" s="4" t="s">
        <v>139</v>
      </c>
      <c r="AC97"/>
      <c r="AD97" t="s">
        <v>22</v>
      </c>
      <c r="AE97" t="s">
        <v>72</v>
      </c>
      <c r="AF97" t="s">
        <v>25</v>
      </c>
      <c r="AG97" t="s">
        <v>23</v>
      </c>
      <c r="AH97" t="s">
        <v>23</v>
      </c>
      <c r="AI97" t="s">
        <v>23</v>
      </c>
      <c r="AJ97" t="s">
        <v>23</v>
      </c>
      <c r="AK97">
        <f t="shared" si="12"/>
        <v>0</v>
      </c>
      <c r="AL97" t="str">
        <f t="shared" si="13"/>
        <v>_</v>
      </c>
      <c r="AM97" t="s">
        <v>23</v>
      </c>
      <c r="AN97" t="s">
        <v>23</v>
      </c>
      <c r="AO97" t="s">
        <v>23</v>
      </c>
      <c r="AP97">
        <f t="shared" si="14"/>
        <v>0</v>
      </c>
      <c r="AQ97" t="str">
        <f t="shared" si="15"/>
        <v>_</v>
      </c>
      <c r="AR97"/>
      <c r="AS97"/>
      <c r="AT97">
        <f t="shared" si="16"/>
        <v>0</v>
      </c>
      <c r="AU97" t="str">
        <f t="shared" si="17"/>
        <v>_</v>
      </c>
      <c r="AV97"/>
      <c r="AW97"/>
      <c r="AX97" s="4" t="s">
        <v>24</v>
      </c>
    </row>
    <row r="98" spans="1:51" s="4" customFormat="1" x14ac:dyDescent="0.25">
      <c r="A98" s="1">
        <v>132</v>
      </c>
      <c r="B98" s="11" t="s">
        <v>4</v>
      </c>
      <c r="C98" s="2" t="s">
        <v>4</v>
      </c>
      <c r="D98" s="12" t="s">
        <v>4</v>
      </c>
      <c r="E98" s="7" t="s">
        <v>2</v>
      </c>
      <c r="F98" s="2" t="s">
        <v>2</v>
      </c>
      <c r="G98" s="10" t="s">
        <v>2</v>
      </c>
      <c r="H98" s="5" t="s">
        <v>2</v>
      </c>
      <c r="I98" s="3" t="s">
        <v>2</v>
      </c>
      <c r="J98" s="7" t="s">
        <v>2</v>
      </c>
      <c r="K98" s="2" t="s">
        <v>2</v>
      </c>
      <c r="L98" s="5" t="s">
        <v>2</v>
      </c>
      <c r="M98" s="20" t="s">
        <v>4</v>
      </c>
      <c r="N98" s="2" t="s">
        <v>2</v>
      </c>
      <c r="O98" s="5" t="s">
        <v>4</v>
      </c>
      <c r="P98" s="7" t="s">
        <v>2</v>
      </c>
      <c r="Q98" s="2" t="s">
        <v>4</v>
      </c>
      <c r="R98" s="9" t="s">
        <v>2</v>
      </c>
      <c r="S98" s="10" t="s">
        <v>2</v>
      </c>
      <c r="T98" s="16" t="s">
        <v>2</v>
      </c>
      <c r="U98" s="7"/>
      <c r="W98" s="1">
        <v>132</v>
      </c>
      <c r="X98" s="18" t="s">
        <v>4</v>
      </c>
      <c r="Y98" s="18" t="s">
        <v>4</v>
      </c>
      <c r="Z98" s="18" t="s">
        <v>166</v>
      </c>
      <c r="AA98" t="s">
        <v>78</v>
      </c>
      <c r="AB98" s="4" t="s">
        <v>145</v>
      </c>
      <c r="AC98"/>
      <c r="AD98" t="s">
        <v>22</v>
      </c>
      <c r="AE98" t="s">
        <v>22</v>
      </c>
      <c r="AF98"/>
      <c r="AG98" t="s">
        <v>22</v>
      </c>
      <c r="AH98" t="s">
        <v>22</v>
      </c>
      <c r="AI98" t="s">
        <v>22</v>
      </c>
      <c r="AJ98" t="s">
        <v>22</v>
      </c>
      <c r="AK98">
        <f t="shared" ref="AK98:AK108" si="18">COUNTIF(AG98:AJ98,"X")</f>
        <v>0</v>
      </c>
      <c r="AL98" t="str">
        <f t="shared" ref="AL98:AL108" si="19">IF(AK98&gt;0,"X","_")</f>
        <v>_</v>
      </c>
      <c r="AM98" t="s">
        <v>25</v>
      </c>
      <c r="AN98" t="s">
        <v>25</v>
      </c>
      <c r="AO98" t="s">
        <v>25</v>
      </c>
      <c r="AP98">
        <f t="shared" ref="AP98:AP108" si="20">COUNTIF(AM98:AO98,"X")</f>
        <v>3</v>
      </c>
      <c r="AQ98" t="str">
        <f t="shared" ref="AQ98:AQ108" si="21">IF(AP98&gt;0,"X","_")</f>
        <v>X</v>
      </c>
      <c r="AR98"/>
      <c r="AS98"/>
      <c r="AT98">
        <f t="shared" ref="AT98:AT108" si="22">COUNTIF(AR98:AS98,"X")</f>
        <v>0</v>
      </c>
      <c r="AU98" t="str">
        <f t="shared" ref="AU98:AU108" si="23">IF(AT98&gt;0,"X","_")</f>
        <v>_</v>
      </c>
      <c r="AV98"/>
      <c r="AW98"/>
    </row>
    <row r="99" spans="1:51" s="4" customFormat="1" x14ac:dyDescent="0.25">
      <c r="A99" s="1">
        <v>135</v>
      </c>
      <c r="B99" s="11" t="s">
        <v>4</v>
      </c>
      <c r="C99" s="2" t="s">
        <v>4</v>
      </c>
      <c r="D99" s="12" t="s">
        <v>4</v>
      </c>
      <c r="E99" s="7" t="s">
        <v>2</v>
      </c>
      <c r="F99" s="2" t="s">
        <v>2</v>
      </c>
      <c r="G99" s="10" t="s">
        <v>2</v>
      </c>
      <c r="H99" s="5" t="s">
        <v>2</v>
      </c>
      <c r="I99" s="3" t="s">
        <v>2</v>
      </c>
      <c r="J99" s="7" t="s">
        <v>2</v>
      </c>
      <c r="K99" s="2" t="s">
        <v>2</v>
      </c>
      <c r="L99" s="5" t="s">
        <v>2</v>
      </c>
      <c r="M99" s="20" t="s">
        <v>2</v>
      </c>
      <c r="N99" s="2" t="s">
        <v>2</v>
      </c>
      <c r="O99" s="5" t="s">
        <v>4</v>
      </c>
      <c r="P99" s="7" t="s">
        <v>4</v>
      </c>
      <c r="Q99" s="2" t="s">
        <v>4</v>
      </c>
      <c r="R99" s="9" t="s">
        <v>2</v>
      </c>
      <c r="S99" s="10" t="s">
        <v>4</v>
      </c>
      <c r="T99" s="16" t="s">
        <v>4</v>
      </c>
      <c r="U99" s="7"/>
      <c r="W99" s="1">
        <v>135</v>
      </c>
      <c r="X99" s="18" t="s">
        <v>2</v>
      </c>
      <c r="AA99" t="s">
        <v>3</v>
      </c>
      <c r="AB99" s="4" t="s">
        <v>145</v>
      </c>
      <c r="AC99"/>
      <c r="AD99" t="s">
        <v>22</v>
      </c>
      <c r="AE99" t="s">
        <v>22</v>
      </c>
      <c r="AF99"/>
      <c r="AG99" t="s">
        <v>22</v>
      </c>
      <c r="AH99" t="s">
        <v>22</v>
      </c>
      <c r="AI99" t="s">
        <v>22</v>
      </c>
      <c r="AJ99" t="s">
        <v>22</v>
      </c>
      <c r="AK99">
        <f t="shared" si="18"/>
        <v>0</v>
      </c>
      <c r="AL99" t="str">
        <f t="shared" si="19"/>
        <v>_</v>
      </c>
      <c r="AM99" t="s">
        <v>25</v>
      </c>
      <c r="AN99" t="s">
        <v>25</v>
      </c>
      <c r="AO99" t="s">
        <v>25</v>
      </c>
      <c r="AP99">
        <f t="shared" si="20"/>
        <v>3</v>
      </c>
      <c r="AQ99" t="str">
        <f t="shared" si="21"/>
        <v>X</v>
      </c>
      <c r="AR99"/>
      <c r="AS99"/>
      <c r="AT99">
        <f t="shared" si="22"/>
        <v>0</v>
      </c>
      <c r="AU99" t="str">
        <f t="shared" si="23"/>
        <v>_</v>
      </c>
      <c r="AV99"/>
      <c r="AW99"/>
    </row>
    <row r="100" spans="1:51" s="4" customFormat="1" x14ac:dyDescent="0.25">
      <c r="A100" s="1">
        <v>137</v>
      </c>
      <c r="B100" s="11" t="s">
        <v>4</v>
      </c>
      <c r="C100" s="2" t="s">
        <v>4</v>
      </c>
      <c r="D100" s="12" t="s">
        <v>4</v>
      </c>
      <c r="E100" s="7" t="s">
        <v>2</v>
      </c>
      <c r="F100" s="2" t="s">
        <v>2</v>
      </c>
      <c r="G100" s="10" t="s">
        <v>2</v>
      </c>
      <c r="H100" s="5" t="s">
        <v>2</v>
      </c>
      <c r="I100" s="3" t="s">
        <v>2</v>
      </c>
      <c r="J100" s="7" t="s">
        <v>2</v>
      </c>
      <c r="K100" s="2" t="s">
        <v>2</v>
      </c>
      <c r="L100" s="5" t="s">
        <v>2</v>
      </c>
      <c r="M100" s="20" t="s">
        <v>2</v>
      </c>
      <c r="N100" s="2" t="s">
        <v>2</v>
      </c>
      <c r="O100" s="5" t="s">
        <v>4</v>
      </c>
      <c r="P100" s="7" t="s">
        <v>2</v>
      </c>
      <c r="Q100" s="2" t="s">
        <v>2</v>
      </c>
      <c r="R100" s="9" t="s">
        <v>2</v>
      </c>
      <c r="S100" s="10" t="s">
        <v>2</v>
      </c>
      <c r="T100" s="16" t="s">
        <v>2</v>
      </c>
      <c r="U100" s="7"/>
      <c r="W100" s="1">
        <v>137</v>
      </c>
      <c r="X100" s="18" t="s">
        <v>2</v>
      </c>
      <c r="AA100" t="s">
        <v>3</v>
      </c>
      <c r="AB100" s="4" t="s">
        <v>150</v>
      </c>
      <c r="AC100"/>
      <c r="AD100" t="s">
        <v>22</v>
      </c>
      <c r="AE100" t="s">
        <v>22</v>
      </c>
      <c r="AF100"/>
      <c r="AG100" t="s">
        <v>22</v>
      </c>
      <c r="AH100" t="s">
        <v>22</v>
      </c>
      <c r="AI100" t="s">
        <v>22</v>
      </c>
      <c r="AJ100" t="s">
        <v>22</v>
      </c>
      <c r="AK100">
        <f t="shared" si="18"/>
        <v>0</v>
      </c>
      <c r="AL100" t="str">
        <f t="shared" si="19"/>
        <v>_</v>
      </c>
      <c r="AM100" t="s">
        <v>22</v>
      </c>
      <c r="AN100" t="s">
        <v>22</v>
      </c>
      <c r="AO100" t="s">
        <v>22</v>
      </c>
      <c r="AP100">
        <f t="shared" si="20"/>
        <v>0</v>
      </c>
      <c r="AQ100" t="str">
        <f t="shared" si="21"/>
        <v>_</v>
      </c>
      <c r="AR100" t="s">
        <v>25</v>
      </c>
      <c r="AS100"/>
      <c r="AT100">
        <f t="shared" si="22"/>
        <v>1</v>
      </c>
      <c r="AU100" t="str">
        <f t="shared" si="23"/>
        <v>X</v>
      </c>
      <c r="AV100"/>
      <c r="AW100"/>
    </row>
    <row r="101" spans="1:51" s="4" customFormat="1" x14ac:dyDescent="0.25">
      <c r="A101" s="1">
        <v>138</v>
      </c>
      <c r="B101" s="11" t="s">
        <v>4</v>
      </c>
      <c r="C101" s="2" t="s">
        <v>4</v>
      </c>
      <c r="D101" s="12" t="s">
        <v>4</v>
      </c>
      <c r="E101" s="7" t="s">
        <v>2</v>
      </c>
      <c r="F101" s="2" t="s">
        <v>2</v>
      </c>
      <c r="G101" s="10" t="s">
        <v>2</v>
      </c>
      <c r="H101" s="5" t="s">
        <v>2</v>
      </c>
      <c r="I101" s="3" t="s">
        <v>2</v>
      </c>
      <c r="J101" s="7" t="s">
        <v>2</v>
      </c>
      <c r="K101" s="2" t="s">
        <v>2</v>
      </c>
      <c r="L101" s="5" t="s">
        <v>2</v>
      </c>
      <c r="M101" s="20" t="s">
        <v>2</v>
      </c>
      <c r="N101" s="2" t="s">
        <v>2</v>
      </c>
      <c r="O101" s="5" t="s">
        <v>4</v>
      </c>
      <c r="P101" s="7" t="s">
        <v>2</v>
      </c>
      <c r="Q101" s="2" t="s">
        <v>2</v>
      </c>
      <c r="R101" s="9" t="s">
        <v>2</v>
      </c>
      <c r="S101" s="10" t="s">
        <v>2</v>
      </c>
      <c r="T101" s="16" t="s">
        <v>2</v>
      </c>
      <c r="U101" s="7"/>
      <c r="W101" s="1">
        <v>138</v>
      </c>
      <c r="X101" s="18" t="s">
        <v>2</v>
      </c>
      <c r="AA101" t="s">
        <v>5</v>
      </c>
      <c r="AB101" s="4" t="s">
        <v>145</v>
      </c>
      <c r="AC101" t="s">
        <v>4</v>
      </c>
      <c r="AD101" t="s">
        <v>27</v>
      </c>
      <c r="AE101" t="s">
        <v>73</v>
      </c>
      <c r="AF101"/>
      <c r="AG101" t="s">
        <v>22</v>
      </c>
      <c r="AH101" t="s">
        <v>22</v>
      </c>
      <c r="AI101" t="s">
        <v>22</v>
      </c>
      <c r="AJ101" t="s">
        <v>22</v>
      </c>
      <c r="AK101">
        <f t="shared" si="18"/>
        <v>0</v>
      </c>
      <c r="AL101" t="str">
        <f t="shared" si="19"/>
        <v>_</v>
      </c>
      <c r="AM101" t="s">
        <v>25</v>
      </c>
      <c r="AN101" t="s">
        <v>25</v>
      </c>
      <c r="AO101" t="s">
        <v>25</v>
      </c>
      <c r="AP101">
        <f t="shared" si="20"/>
        <v>3</v>
      </c>
      <c r="AQ101" t="str">
        <f t="shared" si="21"/>
        <v>X</v>
      </c>
      <c r="AR101"/>
      <c r="AS101"/>
      <c r="AT101">
        <f t="shared" si="22"/>
        <v>0</v>
      </c>
      <c r="AU101" t="str">
        <f t="shared" si="23"/>
        <v>_</v>
      </c>
      <c r="AV101" t="s">
        <v>25</v>
      </c>
      <c r="AW101" t="s">
        <v>25</v>
      </c>
    </row>
    <row r="102" spans="1:51" s="4" customFormat="1" x14ac:dyDescent="0.25">
      <c r="A102" s="1">
        <v>139</v>
      </c>
      <c r="B102" s="11" t="s">
        <v>4</v>
      </c>
      <c r="C102" s="2" t="s">
        <v>2</v>
      </c>
      <c r="D102" s="12" t="s">
        <v>4</v>
      </c>
      <c r="E102" s="7" t="s">
        <v>2</v>
      </c>
      <c r="F102" s="2" t="s">
        <v>4</v>
      </c>
      <c r="G102" s="10" t="s">
        <v>2</v>
      </c>
      <c r="H102" s="5" t="s">
        <v>2</v>
      </c>
      <c r="I102" s="3" t="s">
        <v>2</v>
      </c>
      <c r="J102" s="7" t="s">
        <v>2</v>
      </c>
      <c r="K102" s="2" t="s">
        <v>2</v>
      </c>
      <c r="L102" s="5" t="s">
        <v>2</v>
      </c>
      <c r="M102" s="20" t="s">
        <v>2</v>
      </c>
      <c r="N102" s="2" t="s">
        <v>2</v>
      </c>
      <c r="O102" s="5" t="s">
        <v>4</v>
      </c>
      <c r="P102" s="7" t="s">
        <v>2</v>
      </c>
      <c r="Q102" s="2" t="s">
        <v>4</v>
      </c>
      <c r="R102" s="9" t="s">
        <v>2</v>
      </c>
      <c r="S102" s="10" t="s">
        <v>2</v>
      </c>
      <c r="T102" s="16" t="s">
        <v>2</v>
      </c>
      <c r="U102" s="7"/>
      <c r="W102" s="1">
        <v>139</v>
      </c>
      <c r="X102" s="18" t="s">
        <v>2</v>
      </c>
      <c r="AA102" t="s">
        <v>5</v>
      </c>
      <c r="AB102" s="4" t="s">
        <v>139</v>
      </c>
      <c r="AC102"/>
      <c r="AD102" t="s">
        <v>22</v>
      </c>
      <c r="AE102" t="s">
        <v>72</v>
      </c>
      <c r="AF102" t="s">
        <v>25</v>
      </c>
      <c r="AG102" t="s">
        <v>23</v>
      </c>
      <c r="AH102" t="s">
        <v>23</v>
      </c>
      <c r="AI102" t="s">
        <v>23</v>
      </c>
      <c r="AJ102" t="s">
        <v>23</v>
      </c>
      <c r="AK102">
        <f t="shared" si="18"/>
        <v>0</v>
      </c>
      <c r="AL102" t="str">
        <f t="shared" si="19"/>
        <v>_</v>
      </c>
      <c r="AM102" t="s">
        <v>23</v>
      </c>
      <c r="AN102" t="s">
        <v>23</v>
      </c>
      <c r="AO102" t="s">
        <v>23</v>
      </c>
      <c r="AP102">
        <f t="shared" si="20"/>
        <v>0</v>
      </c>
      <c r="AQ102" t="str">
        <f t="shared" si="21"/>
        <v>_</v>
      </c>
      <c r="AR102"/>
      <c r="AS102"/>
      <c r="AT102">
        <f t="shared" si="22"/>
        <v>0</v>
      </c>
      <c r="AU102" t="str">
        <f t="shared" si="23"/>
        <v>_</v>
      </c>
      <c r="AV102"/>
      <c r="AW102"/>
      <c r="AX102" s="4" t="s">
        <v>24</v>
      </c>
    </row>
    <row r="103" spans="1:51" s="4" customFormat="1" x14ac:dyDescent="0.25">
      <c r="A103" s="1">
        <v>140</v>
      </c>
      <c r="B103" s="11" t="s">
        <v>4</v>
      </c>
      <c r="C103" s="2" t="s">
        <v>4</v>
      </c>
      <c r="D103" s="12" t="s">
        <v>4</v>
      </c>
      <c r="E103" s="7" t="s">
        <v>2</v>
      </c>
      <c r="F103" s="2" t="s">
        <v>2</v>
      </c>
      <c r="G103" s="10" t="s">
        <v>2</v>
      </c>
      <c r="H103" s="5" t="s">
        <v>2</v>
      </c>
      <c r="I103" s="3" t="s">
        <v>4</v>
      </c>
      <c r="J103" s="7" t="s">
        <v>2</v>
      </c>
      <c r="K103" s="2" t="s">
        <v>2</v>
      </c>
      <c r="L103" s="5" t="s">
        <v>4</v>
      </c>
      <c r="M103" s="20" t="s">
        <v>2</v>
      </c>
      <c r="N103" s="2" t="s">
        <v>2</v>
      </c>
      <c r="O103" s="5" t="s">
        <v>4</v>
      </c>
      <c r="P103" s="7" t="s">
        <v>2</v>
      </c>
      <c r="Q103" s="2" t="s">
        <v>4</v>
      </c>
      <c r="R103" s="9" t="s">
        <v>4</v>
      </c>
      <c r="S103" s="10" t="s">
        <v>2</v>
      </c>
      <c r="T103" s="16" t="s">
        <v>4</v>
      </c>
      <c r="U103" s="7" t="s">
        <v>119</v>
      </c>
      <c r="W103" s="1">
        <v>140</v>
      </c>
      <c r="X103" s="18" t="s">
        <v>2</v>
      </c>
      <c r="AA103" t="s">
        <v>5</v>
      </c>
      <c r="AB103" s="4" t="s">
        <v>139</v>
      </c>
      <c r="AC103"/>
      <c r="AD103" t="s">
        <v>22</v>
      </c>
      <c r="AE103" t="s">
        <v>72</v>
      </c>
      <c r="AF103" t="s">
        <v>25</v>
      </c>
      <c r="AG103" t="s">
        <v>23</v>
      </c>
      <c r="AH103" t="s">
        <v>23</v>
      </c>
      <c r="AI103" t="s">
        <v>23</v>
      </c>
      <c r="AJ103" t="s">
        <v>23</v>
      </c>
      <c r="AK103">
        <f t="shared" si="18"/>
        <v>0</v>
      </c>
      <c r="AL103" t="str">
        <f t="shared" si="19"/>
        <v>_</v>
      </c>
      <c r="AM103" t="s">
        <v>23</v>
      </c>
      <c r="AN103" t="s">
        <v>23</v>
      </c>
      <c r="AO103" t="s">
        <v>23</v>
      </c>
      <c r="AP103">
        <f t="shared" si="20"/>
        <v>0</v>
      </c>
      <c r="AQ103" t="str">
        <f t="shared" si="21"/>
        <v>_</v>
      </c>
      <c r="AR103"/>
      <c r="AS103"/>
      <c r="AT103">
        <f t="shared" si="22"/>
        <v>0</v>
      </c>
      <c r="AU103" t="str">
        <f t="shared" si="23"/>
        <v>_</v>
      </c>
      <c r="AV103"/>
      <c r="AW103"/>
      <c r="AX103" s="4" t="s">
        <v>24</v>
      </c>
    </row>
    <row r="104" spans="1:51" s="4" customFormat="1" x14ac:dyDescent="0.25">
      <c r="A104" s="1">
        <v>141</v>
      </c>
      <c r="B104" s="11" t="s">
        <v>4</v>
      </c>
      <c r="C104" s="2" t="s">
        <v>2</v>
      </c>
      <c r="D104" s="12" t="s">
        <v>4</v>
      </c>
      <c r="E104" s="7" t="s">
        <v>2</v>
      </c>
      <c r="F104" s="2" t="s">
        <v>2</v>
      </c>
      <c r="G104" s="10" t="s">
        <v>2</v>
      </c>
      <c r="H104" s="5" t="s">
        <v>2</v>
      </c>
      <c r="I104" s="3" t="s">
        <v>4</v>
      </c>
      <c r="J104" s="7" t="s">
        <v>2</v>
      </c>
      <c r="K104" s="2" t="s">
        <v>2</v>
      </c>
      <c r="L104" s="5" t="s">
        <v>4</v>
      </c>
      <c r="M104" s="20" t="s">
        <v>2</v>
      </c>
      <c r="N104" s="2" t="s">
        <v>2</v>
      </c>
      <c r="O104" s="5" t="s">
        <v>4</v>
      </c>
      <c r="P104" s="7" t="s">
        <v>2</v>
      </c>
      <c r="Q104" s="2" t="s">
        <v>2</v>
      </c>
      <c r="R104" s="9" t="s">
        <v>2</v>
      </c>
      <c r="S104" s="10" t="s">
        <v>2</v>
      </c>
      <c r="T104" s="16" t="s">
        <v>4</v>
      </c>
      <c r="U104" s="7" t="s">
        <v>119</v>
      </c>
      <c r="W104" s="1">
        <v>141</v>
      </c>
      <c r="X104" s="18" t="s">
        <v>2</v>
      </c>
      <c r="AA104" t="s">
        <v>5</v>
      </c>
      <c r="AB104" s="4" t="s">
        <v>139</v>
      </c>
      <c r="AC104"/>
      <c r="AD104" t="s">
        <v>22</v>
      </c>
      <c r="AE104" t="s">
        <v>72</v>
      </c>
      <c r="AF104" t="s">
        <v>25</v>
      </c>
      <c r="AG104" t="s">
        <v>23</v>
      </c>
      <c r="AH104" t="s">
        <v>23</v>
      </c>
      <c r="AI104" t="s">
        <v>23</v>
      </c>
      <c r="AJ104" t="s">
        <v>23</v>
      </c>
      <c r="AK104">
        <f t="shared" si="18"/>
        <v>0</v>
      </c>
      <c r="AL104" t="str">
        <f t="shared" si="19"/>
        <v>_</v>
      </c>
      <c r="AM104" t="s">
        <v>23</v>
      </c>
      <c r="AN104" t="s">
        <v>23</v>
      </c>
      <c r="AO104" t="s">
        <v>23</v>
      </c>
      <c r="AP104">
        <f t="shared" si="20"/>
        <v>0</v>
      </c>
      <c r="AQ104" t="str">
        <f t="shared" si="21"/>
        <v>_</v>
      </c>
      <c r="AR104"/>
      <c r="AS104"/>
      <c r="AT104">
        <f t="shared" si="22"/>
        <v>0</v>
      </c>
      <c r="AU104" t="str">
        <f t="shared" si="23"/>
        <v>_</v>
      </c>
      <c r="AV104" t="s">
        <v>25</v>
      </c>
      <c r="AW104"/>
      <c r="AX104" s="4" t="s">
        <v>24</v>
      </c>
    </row>
    <row r="105" spans="1:51" s="4" customFormat="1" x14ac:dyDescent="0.25">
      <c r="A105" s="1">
        <v>142</v>
      </c>
      <c r="B105" s="11" t="s">
        <v>4</v>
      </c>
      <c r="C105" s="2" t="s">
        <v>4</v>
      </c>
      <c r="D105" s="12" t="s">
        <v>4</v>
      </c>
      <c r="E105" s="7" t="s">
        <v>2</v>
      </c>
      <c r="F105" s="2" t="s">
        <v>2</v>
      </c>
      <c r="G105" s="10" t="s">
        <v>2</v>
      </c>
      <c r="H105" s="5" t="s">
        <v>2</v>
      </c>
      <c r="I105" s="3" t="s">
        <v>2</v>
      </c>
      <c r="J105" s="7" t="s">
        <v>2</v>
      </c>
      <c r="K105" s="2" t="s">
        <v>2</v>
      </c>
      <c r="L105" s="5" t="s">
        <v>2</v>
      </c>
      <c r="M105" s="20" t="s">
        <v>2</v>
      </c>
      <c r="N105" s="2" t="s">
        <v>2</v>
      </c>
      <c r="O105" s="5" t="s">
        <v>4</v>
      </c>
      <c r="P105" s="7" t="s">
        <v>2</v>
      </c>
      <c r="Q105" s="2" t="s">
        <v>2</v>
      </c>
      <c r="R105" s="9" t="s">
        <v>2</v>
      </c>
      <c r="S105" s="10" t="s">
        <v>2</v>
      </c>
      <c r="T105" s="16" t="s">
        <v>2</v>
      </c>
      <c r="U105" s="7"/>
      <c r="W105" s="1">
        <v>142</v>
      </c>
      <c r="X105" s="18" t="s">
        <v>2</v>
      </c>
      <c r="AA105" t="s">
        <v>5</v>
      </c>
      <c r="AB105" s="4" t="s">
        <v>139</v>
      </c>
      <c r="AC105"/>
      <c r="AD105" t="s">
        <v>22</v>
      </c>
      <c r="AE105" t="s">
        <v>72</v>
      </c>
      <c r="AF105" t="s">
        <v>25</v>
      </c>
      <c r="AG105" t="s">
        <v>23</v>
      </c>
      <c r="AH105" t="s">
        <v>23</v>
      </c>
      <c r="AI105" t="s">
        <v>23</v>
      </c>
      <c r="AJ105" t="s">
        <v>23</v>
      </c>
      <c r="AK105">
        <f t="shared" si="18"/>
        <v>0</v>
      </c>
      <c r="AL105" t="str">
        <f t="shared" si="19"/>
        <v>_</v>
      </c>
      <c r="AM105" t="s">
        <v>23</v>
      </c>
      <c r="AN105" t="s">
        <v>23</v>
      </c>
      <c r="AO105" t="s">
        <v>23</v>
      </c>
      <c r="AP105">
        <f t="shared" si="20"/>
        <v>0</v>
      </c>
      <c r="AQ105" t="str">
        <f t="shared" si="21"/>
        <v>_</v>
      </c>
      <c r="AR105"/>
      <c r="AS105"/>
      <c r="AT105">
        <f t="shared" si="22"/>
        <v>0</v>
      </c>
      <c r="AU105" t="str">
        <f t="shared" si="23"/>
        <v>_</v>
      </c>
      <c r="AV105"/>
      <c r="AW105"/>
      <c r="AX105" s="4" t="s">
        <v>24</v>
      </c>
    </row>
    <row r="106" spans="1:51" s="4" customFormat="1" x14ac:dyDescent="0.25">
      <c r="A106" s="1">
        <v>143</v>
      </c>
      <c r="B106" s="11" t="s">
        <v>4</v>
      </c>
      <c r="C106" s="2" t="s">
        <v>2</v>
      </c>
      <c r="D106" s="12" t="s">
        <v>4</v>
      </c>
      <c r="E106" s="7" t="s">
        <v>2</v>
      </c>
      <c r="F106" s="2" t="s">
        <v>2</v>
      </c>
      <c r="G106" s="10" t="s">
        <v>2</v>
      </c>
      <c r="H106" s="5" t="s">
        <v>2</v>
      </c>
      <c r="I106" s="3" t="s">
        <v>2</v>
      </c>
      <c r="J106" s="7" t="s">
        <v>2</v>
      </c>
      <c r="K106" s="2" t="s">
        <v>2</v>
      </c>
      <c r="L106" s="5" t="s">
        <v>2</v>
      </c>
      <c r="M106" s="20" t="s">
        <v>4</v>
      </c>
      <c r="N106" s="2" t="s">
        <v>2</v>
      </c>
      <c r="O106" s="5" t="s">
        <v>4</v>
      </c>
      <c r="P106" s="7" t="s">
        <v>2</v>
      </c>
      <c r="Q106" s="2" t="s">
        <v>4</v>
      </c>
      <c r="R106" s="9" t="s">
        <v>4</v>
      </c>
      <c r="S106" s="10" t="s">
        <v>2</v>
      </c>
      <c r="T106" s="16" t="s">
        <v>2</v>
      </c>
      <c r="U106" s="7"/>
      <c r="V106" s="4" t="s">
        <v>100</v>
      </c>
      <c r="W106" s="1">
        <v>143</v>
      </c>
      <c r="X106" s="18" t="s">
        <v>4</v>
      </c>
      <c r="Y106" s="18" t="s">
        <v>165</v>
      </c>
      <c r="Z106" s="18"/>
      <c r="AA106" t="s">
        <v>5</v>
      </c>
      <c r="AB106" s="4" t="s">
        <v>139</v>
      </c>
      <c r="AC106"/>
      <c r="AD106" t="s">
        <v>22</v>
      </c>
      <c r="AE106" t="s">
        <v>72</v>
      </c>
      <c r="AF106" t="s">
        <v>25</v>
      </c>
      <c r="AG106" t="s">
        <v>23</v>
      </c>
      <c r="AH106" t="s">
        <v>23</v>
      </c>
      <c r="AI106" t="s">
        <v>23</v>
      </c>
      <c r="AJ106" t="s">
        <v>23</v>
      </c>
      <c r="AK106">
        <f t="shared" si="18"/>
        <v>0</v>
      </c>
      <c r="AL106" t="str">
        <f t="shared" si="19"/>
        <v>_</v>
      </c>
      <c r="AM106" t="s">
        <v>23</v>
      </c>
      <c r="AN106" t="s">
        <v>23</v>
      </c>
      <c r="AO106" t="s">
        <v>23</v>
      </c>
      <c r="AP106">
        <f t="shared" si="20"/>
        <v>0</v>
      </c>
      <c r="AQ106" t="str">
        <f t="shared" si="21"/>
        <v>_</v>
      </c>
      <c r="AR106"/>
      <c r="AS106"/>
      <c r="AT106">
        <f t="shared" si="22"/>
        <v>0</v>
      </c>
      <c r="AU106" t="str">
        <f t="shared" si="23"/>
        <v>_</v>
      </c>
      <c r="AV106"/>
      <c r="AW106"/>
      <c r="AX106" s="4" t="s">
        <v>24</v>
      </c>
    </row>
    <row r="107" spans="1:51" s="4" customFormat="1" x14ac:dyDescent="0.25">
      <c r="A107" s="1">
        <v>144</v>
      </c>
      <c r="B107" s="11" t="s">
        <v>4</v>
      </c>
      <c r="C107" s="2" t="s">
        <v>4</v>
      </c>
      <c r="D107" s="12" t="s">
        <v>4</v>
      </c>
      <c r="E107" s="7" t="s">
        <v>2</v>
      </c>
      <c r="F107" s="2" t="s">
        <v>4</v>
      </c>
      <c r="G107" s="10" t="s">
        <v>2</v>
      </c>
      <c r="H107" s="5" t="s">
        <v>2</v>
      </c>
      <c r="I107" s="3" t="s">
        <v>2</v>
      </c>
      <c r="J107" s="7" t="s">
        <v>2</v>
      </c>
      <c r="K107" s="2" t="s">
        <v>2</v>
      </c>
      <c r="L107" s="5" t="s">
        <v>2</v>
      </c>
      <c r="M107" s="20" t="s">
        <v>2</v>
      </c>
      <c r="N107" s="2" t="s">
        <v>2</v>
      </c>
      <c r="O107" s="5" t="s">
        <v>4</v>
      </c>
      <c r="P107" s="7" t="s">
        <v>2</v>
      </c>
      <c r="Q107" s="2" t="s">
        <v>4</v>
      </c>
      <c r="R107" s="9" t="s">
        <v>2</v>
      </c>
      <c r="S107" s="10" t="s">
        <v>2</v>
      </c>
      <c r="T107" s="16" t="s">
        <v>2</v>
      </c>
      <c r="U107" s="7"/>
      <c r="W107" s="1">
        <v>144</v>
      </c>
      <c r="X107" s="18" t="s">
        <v>2</v>
      </c>
      <c r="AA107" t="s">
        <v>5</v>
      </c>
      <c r="AB107" s="4" t="s">
        <v>145</v>
      </c>
      <c r="AC107"/>
      <c r="AD107" t="s">
        <v>22</v>
      </c>
      <c r="AE107" t="s">
        <v>74</v>
      </c>
      <c r="AF107"/>
      <c r="AG107" t="s">
        <v>22</v>
      </c>
      <c r="AH107" t="s">
        <v>22</v>
      </c>
      <c r="AI107" t="s">
        <v>22</v>
      </c>
      <c r="AJ107" t="s">
        <v>34</v>
      </c>
      <c r="AK107">
        <f t="shared" si="18"/>
        <v>0</v>
      </c>
      <c r="AL107" t="str">
        <f t="shared" si="19"/>
        <v>_</v>
      </c>
      <c r="AM107" t="s">
        <v>25</v>
      </c>
      <c r="AN107" t="s">
        <v>25</v>
      </c>
      <c r="AO107" t="s">
        <v>25</v>
      </c>
      <c r="AP107">
        <f t="shared" si="20"/>
        <v>3</v>
      </c>
      <c r="AQ107" t="str">
        <f t="shared" si="21"/>
        <v>X</v>
      </c>
      <c r="AR107"/>
      <c r="AS107"/>
      <c r="AT107">
        <f t="shared" si="22"/>
        <v>0</v>
      </c>
      <c r="AU107" t="str">
        <f t="shared" si="23"/>
        <v>_</v>
      </c>
      <c r="AV107"/>
      <c r="AW107"/>
      <c r="AX107" s="4" t="s">
        <v>36</v>
      </c>
    </row>
    <row r="108" spans="1:51" s="4" customFormat="1" x14ac:dyDescent="0.25">
      <c r="A108" s="1">
        <v>145</v>
      </c>
      <c r="B108" s="11" t="s">
        <v>4</v>
      </c>
      <c r="C108" s="2" t="s">
        <v>4</v>
      </c>
      <c r="D108" s="12" t="s">
        <v>4</v>
      </c>
      <c r="E108" s="7" t="s">
        <v>2</v>
      </c>
      <c r="F108" s="2" t="s">
        <v>4</v>
      </c>
      <c r="G108" s="10" t="s">
        <v>4</v>
      </c>
      <c r="H108" s="5" t="s">
        <v>2</v>
      </c>
      <c r="I108" s="3" t="s">
        <v>2</v>
      </c>
      <c r="J108" s="7" t="s">
        <v>4</v>
      </c>
      <c r="K108" s="2" t="s">
        <v>2</v>
      </c>
      <c r="L108" s="5" t="s">
        <v>4</v>
      </c>
      <c r="M108" s="20" t="s">
        <v>2</v>
      </c>
      <c r="N108" s="2" t="s">
        <v>2</v>
      </c>
      <c r="O108" s="5" t="s">
        <v>4</v>
      </c>
      <c r="P108" s="7" t="s">
        <v>2</v>
      </c>
      <c r="Q108" s="2" t="s">
        <v>4</v>
      </c>
      <c r="R108" s="9" t="s">
        <v>4</v>
      </c>
      <c r="S108" s="10" t="s">
        <v>2</v>
      </c>
      <c r="T108" s="16" t="s">
        <v>2</v>
      </c>
      <c r="U108" s="7" t="s">
        <v>132</v>
      </c>
      <c r="W108" s="1">
        <v>145</v>
      </c>
      <c r="X108" s="18" t="s">
        <v>2</v>
      </c>
      <c r="AA108" t="s">
        <v>5</v>
      </c>
      <c r="AB108" s="4" t="s">
        <v>139</v>
      </c>
      <c r="AC108"/>
      <c r="AD108" t="s">
        <v>22</v>
      </c>
      <c r="AE108" t="s">
        <v>22</v>
      </c>
      <c r="AF108" t="s">
        <v>25</v>
      </c>
      <c r="AG108" t="s">
        <v>23</v>
      </c>
      <c r="AH108" t="s">
        <v>23</v>
      </c>
      <c r="AI108" t="s">
        <v>23</v>
      </c>
      <c r="AJ108" t="s">
        <v>23</v>
      </c>
      <c r="AK108">
        <f t="shared" si="18"/>
        <v>0</v>
      </c>
      <c r="AL108" t="str">
        <f t="shared" si="19"/>
        <v>_</v>
      </c>
      <c r="AM108" t="s">
        <v>23</v>
      </c>
      <c r="AN108" t="s">
        <v>23</v>
      </c>
      <c r="AO108" t="s">
        <v>23</v>
      </c>
      <c r="AP108">
        <f t="shared" si="20"/>
        <v>0</v>
      </c>
      <c r="AQ108" t="str">
        <f t="shared" si="21"/>
        <v>_</v>
      </c>
      <c r="AR108"/>
      <c r="AS108"/>
      <c r="AT108">
        <f t="shared" si="22"/>
        <v>0</v>
      </c>
      <c r="AU108" t="str">
        <f t="shared" si="23"/>
        <v>_</v>
      </c>
      <c r="AV108"/>
      <c r="AW108"/>
      <c r="AX108" s="4" t="s">
        <v>24</v>
      </c>
    </row>
    <row r="109" spans="1:51" s="4" customFormat="1" x14ac:dyDescent="0.25">
      <c r="A109" s="1">
        <v>1</v>
      </c>
      <c r="B109" s="4" t="s">
        <v>2</v>
      </c>
      <c r="C109" s="4" t="s">
        <v>23</v>
      </c>
      <c r="D109" s="4" t="s">
        <v>23</v>
      </c>
      <c r="E109" s="4" t="s">
        <v>23</v>
      </c>
      <c r="F109" s="4" t="s">
        <v>23</v>
      </c>
      <c r="G109" s="13" t="s">
        <v>23</v>
      </c>
      <c r="H109" s="4" t="s">
        <v>23</v>
      </c>
      <c r="I109" s="4" t="s">
        <v>23</v>
      </c>
      <c r="J109" s="4" t="s">
        <v>23</v>
      </c>
      <c r="K109" s="4" t="s">
        <v>23</v>
      </c>
      <c r="L109" s="4" t="s">
        <v>23</v>
      </c>
      <c r="M109" s="4" t="s">
        <v>23</v>
      </c>
      <c r="N109" s="4" t="s">
        <v>23</v>
      </c>
      <c r="O109" s="5" t="s">
        <v>4</v>
      </c>
      <c r="P109" s="7" t="s">
        <v>2</v>
      </c>
      <c r="Q109" s="2" t="s">
        <v>2</v>
      </c>
      <c r="R109" s="9" t="s">
        <v>2</v>
      </c>
      <c r="S109" s="10" t="s">
        <v>2</v>
      </c>
      <c r="T109" s="16" t="s">
        <v>2</v>
      </c>
      <c r="U109" s="7"/>
      <c r="W109" s="1">
        <v>1</v>
      </c>
      <c r="X109" s="4" t="s">
        <v>23</v>
      </c>
      <c r="AA109" s="4" t="s">
        <v>3</v>
      </c>
      <c r="AB109" s="4" t="s">
        <v>139</v>
      </c>
      <c r="AD109" s="4" t="s">
        <v>22</v>
      </c>
      <c r="AE109" s="4" t="s">
        <v>22</v>
      </c>
      <c r="AF109" t="s">
        <v>25</v>
      </c>
      <c r="AG109" s="4" t="s">
        <v>23</v>
      </c>
      <c r="AH109" s="4" t="s">
        <v>23</v>
      </c>
      <c r="AI109" s="4" t="s">
        <v>23</v>
      </c>
      <c r="AJ109" s="4" t="s">
        <v>23</v>
      </c>
      <c r="AK109">
        <f t="shared" ref="AK109:AK129" si="24">COUNTIF(AG109:AJ109,"X")</f>
        <v>0</v>
      </c>
      <c r="AL109" t="str">
        <f t="shared" ref="AL109:AL129" si="25">IF(AK109&gt;0,"X","_")</f>
        <v>_</v>
      </c>
      <c r="AM109" s="4" t="s">
        <v>23</v>
      </c>
      <c r="AN109" s="4" t="s">
        <v>23</v>
      </c>
      <c r="AO109" s="4" t="s">
        <v>23</v>
      </c>
      <c r="AP109">
        <f t="shared" ref="AP109:AP129" si="26">COUNTIF(AM109:AO109,"X")</f>
        <v>0</v>
      </c>
      <c r="AQ109" t="str">
        <f t="shared" ref="AQ109:AQ129" si="27">IF(AP109&gt;0,"X","_")</f>
        <v>_</v>
      </c>
      <c r="AT109">
        <f t="shared" ref="AT109:AT129" si="28">COUNTIF(AR109:AS109,"X")</f>
        <v>0</v>
      </c>
      <c r="AU109" t="str">
        <f t="shared" ref="AU109:AU129" si="29">IF(AT109&gt;0,"X","_")</f>
        <v>_</v>
      </c>
      <c r="AX109" s="4" t="s">
        <v>24</v>
      </c>
      <c r="AY109" s="4" t="s">
        <v>23</v>
      </c>
    </row>
    <row r="110" spans="1:51" s="4" customFormat="1" x14ac:dyDescent="0.25">
      <c r="A110" s="1">
        <v>2</v>
      </c>
      <c r="B110" s="4" t="s">
        <v>2</v>
      </c>
      <c r="C110" s="4" t="s">
        <v>23</v>
      </c>
      <c r="D110" s="4" t="s">
        <v>23</v>
      </c>
      <c r="E110" s="4" t="s">
        <v>23</v>
      </c>
      <c r="F110" s="4" t="s">
        <v>23</v>
      </c>
      <c r="G110" s="13" t="s">
        <v>23</v>
      </c>
      <c r="H110" s="4" t="s">
        <v>23</v>
      </c>
      <c r="I110" s="4" t="s">
        <v>23</v>
      </c>
      <c r="J110" s="4" t="s">
        <v>23</v>
      </c>
      <c r="K110" s="4" t="s">
        <v>23</v>
      </c>
      <c r="L110" s="4" t="s">
        <v>23</v>
      </c>
      <c r="M110" s="4" t="s">
        <v>23</v>
      </c>
      <c r="N110" s="4" t="s">
        <v>23</v>
      </c>
      <c r="O110" s="5" t="s">
        <v>4</v>
      </c>
      <c r="P110" s="7" t="s">
        <v>2</v>
      </c>
      <c r="Q110" s="2" t="s">
        <v>2</v>
      </c>
      <c r="R110" s="9" t="s">
        <v>2</v>
      </c>
      <c r="S110" s="10" t="s">
        <v>2</v>
      </c>
      <c r="T110" s="16" t="s">
        <v>4</v>
      </c>
      <c r="U110" s="7"/>
      <c r="W110" s="1">
        <v>2</v>
      </c>
      <c r="X110" s="4" t="s">
        <v>23</v>
      </c>
      <c r="AA110" t="s">
        <v>3</v>
      </c>
      <c r="AB110" s="4" t="s">
        <v>152</v>
      </c>
      <c r="AC110"/>
      <c r="AD110" t="s">
        <v>22</v>
      </c>
      <c r="AE110" t="s">
        <v>22</v>
      </c>
      <c r="AF110"/>
      <c r="AG110" t="s">
        <v>22</v>
      </c>
      <c r="AH110" t="s">
        <v>22</v>
      </c>
      <c r="AI110" t="s">
        <v>22</v>
      </c>
      <c r="AJ110" t="s">
        <v>25</v>
      </c>
      <c r="AK110">
        <f t="shared" si="24"/>
        <v>1</v>
      </c>
      <c r="AL110" t="str">
        <f t="shared" si="25"/>
        <v>X</v>
      </c>
      <c r="AM110" t="s">
        <v>25</v>
      </c>
      <c r="AN110" t="s">
        <v>25</v>
      </c>
      <c r="AO110" t="s">
        <v>25</v>
      </c>
      <c r="AP110">
        <f t="shared" si="26"/>
        <v>3</v>
      </c>
      <c r="AQ110" t="str">
        <f t="shared" si="27"/>
        <v>X</v>
      </c>
      <c r="AR110"/>
      <c r="AS110"/>
      <c r="AT110">
        <f t="shared" si="28"/>
        <v>0</v>
      </c>
      <c r="AU110" t="str">
        <f t="shared" si="29"/>
        <v>_</v>
      </c>
      <c r="AV110" t="s">
        <v>25</v>
      </c>
      <c r="AW110" t="s">
        <v>25</v>
      </c>
      <c r="AY110" s="4" t="s">
        <v>23</v>
      </c>
    </row>
    <row r="111" spans="1:51" s="4" customFormat="1" x14ac:dyDescent="0.25">
      <c r="A111" s="1">
        <v>11</v>
      </c>
      <c r="B111" s="4" t="s">
        <v>2</v>
      </c>
      <c r="C111" s="4" t="s">
        <v>23</v>
      </c>
      <c r="D111" s="4" t="s">
        <v>23</v>
      </c>
      <c r="E111" s="4" t="s">
        <v>23</v>
      </c>
      <c r="F111" s="4" t="s">
        <v>23</v>
      </c>
      <c r="G111" s="13" t="s">
        <v>23</v>
      </c>
      <c r="H111" s="4" t="s">
        <v>23</v>
      </c>
      <c r="I111" s="4" t="s">
        <v>23</v>
      </c>
      <c r="J111" s="4" t="s">
        <v>23</v>
      </c>
      <c r="K111" s="4" t="s">
        <v>23</v>
      </c>
      <c r="L111" s="4" t="s">
        <v>23</v>
      </c>
      <c r="M111" s="4" t="s">
        <v>23</v>
      </c>
      <c r="N111" s="4" t="s">
        <v>23</v>
      </c>
      <c r="O111" s="5" t="s">
        <v>4</v>
      </c>
      <c r="P111" s="7" t="s">
        <v>2</v>
      </c>
      <c r="Q111" s="2" t="s">
        <v>2</v>
      </c>
      <c r="R111" s="9" t="s">
        <v>2</v>
      </c>
      <c r="S111" s="10" t="s">
        <v>2</v>
      </c>
      <c r="T111" s="16" t="s">
        <v>2</v>
      </c>
      <c r="U111" s="7"/>
      <c r="W111" s="1">
        <v>11</v>
      </c>
      <c r="X111" s="4" t="s">
        <v>23</v>
      </c>
      <c r="AA111" t="s">
        <v>5</v>
      </c>
      <c r="AB111" s="4" t="s">
        <v>139</v>
      </c>
      <c r="AC111" t="s">
        <v>28</v>
      </c>
      <c r="AD111" t="s">
        <v>22</v>
      </c>
      <c r="AE111" t="s">
        <v>72</v>
      </c>
      <c r="AF111" t="s">
        <v>25</v>
      </c>
      <c r="AG111" t="s">
        <v>23</v>
      </c>
      <c r="AH111" t="s">
        <v>23</v>
      </c>
      <c r="AI111" t="s">
        <v>23</v>
      </c>
      <c r="AJ111" t="s">
        <v>23</v>
      </c>
      <c r="AK111">
        <f t="shared" si="24"/>
        <v>0</v>
      </c>
      <c r="AL111" t="str">
        <f t="shared" si="25"/>
        <v>_</v>
      </c>
      <c r="AM111" t="s">
        <v>23</v>
      </c>
      <c r="AN111" t="s">
        <v>23</v>
      </c>
      <c r="AO111" t="s">
        <v>23</v>
      </c>
      <c r="AP111">
        <f t="shared" si="26"/>
        <v>0</v>
      </c>
      <c r="AQ111" t="str">
        <f t="shared" si="27"/>
        <v>_</v>
      </c>
      <c r="AR111"/>
      <c r="AS111"/>
      <c r="AT111">
        <f t="shared" si="28"/>
        <v>0</v>
      </c>
      <c r="AU111" t="str">
        <f t="shared" si="29"/>
        <v>_</v>
      </c>
      <c r="AV111"/>
      <c r="AW111"/>
      <c r="AX111" s="4" t="s">
        <v>24</v>
      </c>
      <c r="AY111" s="4" t="s">
        <v>23</v>
      </c>
    </row>
    <row r="112" spans="1:51" s="4" customFormat="1" x14ac:dyDescent="0.25">
      <c r="A112" s="1">
        <v>14</v>
      </c>
      <c r="B112" s="4" t="s">
        <v>2</v>
      </c>
      <c r="C112" s="4" t="s">
        <v>23</v>
      </c>
      <c r="D112" s="4" t="s">
        <v>23</v>
      </c>
      <c r="E112" s="4" t="s">
        <v>23</v>
      </c>
      <c r="F112" s="4" t="s">
        <v>23</v>
      </c>
      <c r="G112" s="13" t="s">
        <v>23</v>
      </c>
      <c r="H112" s="4" t="s">
        <v>23</v>
      </c>
      <c r="I112" s="4" t="s">
        <v>23</v>
      </c>
      <c r="J112" s="4" t="s">
        <v>23</v>
      </c>
      <c r="K112" s="4" t="s">
        <v>23</v>
      </c>
      <c r="L112" s="4" t="s">
        <v>23</v>
      </c>
      <c r="M112" s="4" t="s">
        <v>23</v>
      </c>
      <c r="N112" s="4" t="s">
        <v>23</v>
      </c>
      <c r="O112" s="5" t="s">
        <v>4</v>
      </c>
      <c r="P112" s="7" t="s">
        <v>2</v>
      </c>
      <c r="Q112" s="2" t="s">
        <v>4</v>
      </c>
      <c r="R112" s="9" t="s">
        <v>2</v>
      </c>
      <c r="S112" s="10" t="s">
        <v>2</v>
      </c>
      <c r="T112" s="16" t="s">
        <v>4</v>
      </c>
      <c r="U112" s="7"/>
      <c r="W112" s="1">
        <v>14</v>
      </c>
      <c r="X112" s="4" t="s">
        <v>23</v>
      </c>
      <c r="AA112" t="s">
        <v>5</v>
      </c>
      <c r="AB112" s="4" t="s">
        <v>150</v>
      </c>
      <c r="AC112" t="s">
        <v>4</v>
      </c>
      <c r="AD112" t="s">
        <v>22</v>
      </c>
      <c r="AE112" t="s">
        <v>75</v>
      </c>
      <c r="AF112"/>
      <c r="AG112" t="s">
        <v>22</v>
      </c>
      <c r="AH112" t="s">
        <v>22</v>
      </c>
      <c r="AI112" t="s">
        <v>22</v>
      </c>
      <c r="AJ112" t="s">
        <v>22</v>
      </c>
      <c r="AK112">
        <f t="shared" si="24"/>
        <v>0</v>
      </c>
      <c r="AL112" t="str">
        <f t="shared" si="25"/>
        <v>_</v>
      </c>
      <c r="AM112" t="s">
        <v>22</v>
      </c>
      <c r="AN112" t="s">
        <v>22</v>
      </c>
      <c r="AO112" t="s">
        <v>22</v>
      </c>
      <c r="AP112">
        <f t="shared" si="26"/>
        <v>0</v>
      </c>
      <c r="AQ112" t="str">
        <f t="shared" si="27"/>
        <v>_</v>
      </c>
      <c r="AR112" t="s">
        <v>25</v>
      </c>
      <c r="AS112" t="s">
        <v>25</v>
      </c>
      <c r="AT112">
        <f t="shared" si="28"/>
        <v>2</v>
      </c>
      <c r="AU112" t="str">
        <f t="shared" si="29"/>
        <v>X</v>
      </c>
      <c r="AV112"/>
      <c r="AW112"/>
      <c r="AY112" s="4" t="s">
        <v>23</v>
      </c>
    </row>
    <row r="113" spans="1:51" s="4" customFormat="1" x14ac:dyDescent="0.25">
      <c r="A113" s="1">
        <v>24</v>
      </c>
      <c r="B113" s="4" t="s">
        <v>2</v>
      </c>
      <c r="C113" s="4" t="s">
        <v>23</v>
      </c>
      <c r="D113" s="4" t="s">
        <v>23</v>
      </c>
      <c r="E113" s="4" t="s">
        <v>23</v>
      </c>
      <c r="F113" s="4" t="s">
        <v>23</v>
      </c>
      <c r="G113" s="13" t="s">
        <v>23</v>
      </c>
      <c r="H113" s="4" t="s">
        <v>23</v>
      </c>
      <c r="I113" s="4" t="s">
        <v>23</v>
      </c>
      <c r="J113" s="4" t="s">
        <v>23</v>
      </c>
      <c r="K113" s="4" t="s">
        <v>23</v>
      </c>
      <c r="L113" s="4" t="s">
        <v>23</v>
      </c>
      <c r="M113" s="4" t="s">
        <v>23</v>
      </c>
      <c r="N113" s="4" t="s">
        <v>23</v>
      </c>
      <c r="O113" s="5" t="s">
        <v>4</v>
      </c>
      <c r="P113" s="7" t="s">
        <v>2</v>
      </c>
      <c r="Q113" s="2" t="s">
        <v>4</v>
      </c>
      <c r="R113" s="9" t="s">
        <v>2</v>
      </c>
      <c r="S113" s="10" t="s">
        <v>2</v>
      </c>
      <c r="T113" s="16" t="s">
        <v>2</v>
      </c>
      <c r="U113" s="7"/>
      <c r="W113" s="1">
        <v>24</v>
      </c>
      <c r="X113" s="4" t="s">
        <v>23</v>
      </c>
      <c r="AA113" t="s">
        <v>5</v>
      </c>
      <c r="AB113" s="4" t="s">
        <v>154</v>
      </c>
      <c r="AC113" t="s">
        <v>28</v>
      </c>
      <c r="AD113" t="s">
        <v>22</v>
      </c>
      <c r="AE113" t="s">
        <v>74</v>
      </c>
      <c r="AF113"/>
      <c r="AG113" t="s">
        <v>22</v>
      </c>
      <c r="AH113" t="s">
        <v>22</v>
      </c>
      <c r="AI113" t="s">
        <v>22</v>
      </c>
      <c r="AJ113" t="s">
        <v>6</v>
      </c>
      <c r="AK113">
        <f t="shared" si="24"/>
        <v>1</v>
      </c>
      <c r="AL113" t="str">
        <f t="shared" si="25"/>
        <v>X</v>
      </c>
      <c r="AM113" t="s">
        <v>25</v>
      </c>
      <c r="AN113" t="s">
        <v>25</v>
      </c>
      <c r="AO113" t="s">
        <v>25</v>
      </c>
      <c r="AP113">
        <f t="shared" si="26"/>
        <v>3</v>
      </c>
      <c r="AQ113" t="str">
        <f t="shared" si="27"/>
        <v>X</v>
      </c>
      <c r="AR113"/>
      <c r="AS113" t="s">
        <v>25</v>
      </c>
      <c r="AT113">
        <f t="shared" si="28"/>
        <v>1</v>
      </c>
      <c r="AU113" t="str">
        <f t="shared" si="29"/>
        <v>X</v>
      </c>
      <c r="AV113"/>
      <c r="AW113"/>
      <c r="AY113" s="4" t="s">
        <v>23</v>
      </c>
    </row>
    <row r="114" spans="1:51" s="4" customFormat="1" x14ac:dyDescent="0.25">
      <c r="A114" s="1">
        <v>29</v>
      </c>
      <c r="B114" s="4" t="s">
        <v>2</v>
      </c>
      <c r="C114" s="4" t="s">
        <v>23</v>
      </c>
      <c r="D114" s="4" t="s">
        <v>23</v>
      </c>
      <c r="E114" s="4" t="s">
        <v>23</v>
      </c>
      <c r="F114" s="4" t="s">
        <v>23</v>
      </c>
      <c r="G114" s="13" t="s">
        <v>23</v>
      </c>
      <c r="H114" s="4" t="s">
        <v>23</v>
      </c>
      <c r="I114" s="4" t="s">
        <v>23</v>
      </c>
      <c r="J114" s="4" t="s">
        <v>23</v>
      </c>
      <c r="K114" s="4" t="s">
        <v>23</v>
      </c>
      <c r="L114" s="4" t="s">
        <v>23</v>
      </c>
      <c r="M114" s="4" t="s">
        <v>23</v>
      </c>
      <c r="N114" s="4" t="s">
        <v>23</v>
      </c>
      <c r="O114" s="5" t="s">
        <v>4</v>
      </c>
      <c r="P114" s="7" t="s">
        <v>2</v>
      </c>
      <c r="Q114" s="2" t="s">
        <v>4</v>
      </c>
      <c r="R114" s="9" t="s">
        <v>2</v>
      </c>
      <c r="S114" s="10" t="s">
        <v>2</v>
      </c>
      <c r="T114" s="16" t="s">
        <v>2</v>
      </c>
      <c r="U114" s="7"/>
      <c r="W114" s="1">
        <v>29</v>
      </c>
      <c r="X114" s="4" t="s">
        <v>23</v>
      </c>
      <c r="AA114" t="s">
        <v>5</v>
      </c>
      <c r="AB114" s="4" t="s">
        <v>139</v>
      </c>
      <c r="AC114"/>
      <c r="AD114" t="s">
        <v>22</v>
      </c>
      <c r="AE114" t="s">
        <v>72</v>
      </c>
      <c r="AF114" t="s">
        <v>25</v>
      </c>
      <c r="AG114" t="s">
        <v>23</v>
      </c>
      <c r="AH114" t="s">
        <v>23</v>
      </c>
      <c r="AI114" t="s">
        <v>23</v>
      </c>
      <c r="AJ114" t="s">
        <v>23</v>
      </c>
      <c r="AK114">
        <f t="shared" si="24"/>
        <v>0</v>
      </c>
      <c r="AL114" t="str">
        <f t="shared" si="25"/>
        <v>_</v>
      </c>
      <c r="AM114" t="s">
        <v>23</v>
      </c>
      <c r="AN114" t="s">
        <v>23</v>
      </c>
      <c r="AO114" t="s">
        <v>23</v>
      </c>
      <c r="AP114">
        <f t="shared" si="26"/>
        <v>0</v>
      </c>
      <c r="AQ114" t="str">
        <f t="shared" si="27"/>
        <v>_</v>
      </c>
      <c r="AR114"/>
      <c r="AS114"/>
      <c r="AT114">
        <f t="shared" si="28"/>
        <v>0</v>
      </c>
      <c r="AU114" t="str">
        <f t="shared" si="29"/>
        <v>_</v>
      </c>
      <c r="AV114"/>
      <c r="AW114"/>
      <c r="AX114" s="4" t="s">
        <v>24</v>
      </c>
      <c r="AY114" s="4" t="s">
        <v>23</v>
      </c>
    </row>
    <row r="115" spans="1:51" s="4" customFormat="1" x14ac:dyDescent="0.25">
      <c r="A115" s="1">
        <v>34</v>
      </c>
      <c r="B115" s="4" t="s">
        <v>2</v>
      </c>
      <c r="C115" s="4" t="s">
        <v>23</v>
      </c>
      <c r="D115" s="4" t="s">
        <v>23</v>
      </c>
      <c r="E115" s="4" t="s">
        <v>23</v>
      </c>
      <c r="F115" s="4" t="s">
        <v>23</v>
      </c>
      <c r="G115" s="13" t="s">
        <v>23</v>
      </c>
      <c r="H115" s="4" t="s">
        <v>23</v>
      </c>
      <c r="I115" s="4" t="s">
        <v>23</v>
      </c>
      <c r="J115" s="4" t="s">
        <v>23</v>
      </c>
      <c r="K115" s="4" t="s">
        <v>23</v>
      </c>
      <c r="L115" s="4" t="s">
        <v>23</v>
      </c>
      <c r="M115" s="4" t="s">
        <v>23</v>
      </c>
      <c r="N115" s="4" t="s">
        <v>23</v>
      </c>
      <c r="O115" s="5" t="s">
        <v>4</v>
      </c>
      <c r="P115" s="7" t="s">
        <v>2</v>
      </c>
      <c r="Q115" s="2" t="s">
        <v>2</v>
      </c>
      <c r="R115" s="9" t="s">
        <v>2</v>
      </c>
      <c r="S115" s="10" t="s">
        <v>2</v>
      </c>
      <c r="T115" s="16" t="s">
        <v>2</v>
      </c>
      <c r="U115" s="7"/>
      <c r="W115" s="1">
        <v>34</v>
      </c>
      <c r="X115" s="4" t="s">
        <v>23</v>
      </c>
      <c r="AA115" t="s">
        <v>5</v>
      </c>
      <c r="AB115" s="4" t="s">
        <v>139</v>
      </c>
      <c r="AC115"/>
      <c r="AD115" t="s">
        <v>22</v>
      </c>
      <c r="AE115" t="s">
        <v>72</v>
      </c>
      <c r="AF115" t="s">
        <v>25</v>
      </c>
      <c r="AG115" t="s">
        <v>23</v>
      </c>
      <c r="AH115" t="s">
        <v>23</v>
      </c>
      <c r="AI115" t="s">
        <v>23</v>
      </c>
      <c r="AJ115" t="s">
        <v>23</v>
      </c>
      <c r="AK115">
        <f t="shared" si="24"/>
        <v>0</v>
      </c>
      <c r="AL115" t="str">
        <f t="shared" si="25"/>
        <v>_</v>
      </c>
      <c r="AM115" t="s">
        <v>23</v>
      </c>
      <c r="AN115" t="s">
        <v>23</v>
      </c>
      <c r="AO115" t="s">
        <v>23</v>
      </c>
      <c r="AP115">
        <f t="shared" si="26"/>
        <v>0</v>
      </c>
      <c r="AQ115" t="str">
        <f t="shared" si="27"/>
        <v>_</v>
      </c>
      <c r="AR115"/>
      <c r="AS115"/>
      <c r="AT115">
        <f t="shared" si="28"/>
        <v>0</v>
      </c>
      <c r="AU115" t="str">
        <f t="shared" si="29"/>
        <v>_</v>
      </c>
      <c r="AV115"/>
      <c r="AW115"/>
      <c r="AX115" s="4" t="s">
        <v>24</v>
      </c>
      <c r="AY115" s="4" t="s">
        <v>23</v>
      </c>
    </row>
    <row r="116" spans="1:51" s="4" customFormat="1" x14ac:dyDescent="0.25">
      <c r="A116" s="1">
        <v>37</v>
      </c>
      <c r="B116" s="4" t="s">
        <v>2</v>
      </c>
      <c r="C116" s="4" t="s">
        <v>23</v>
      </c>
      <c r="D116" s="4" t="s">
        <v>23</v>
      </c>
      <c r="E116" s="4" t="s">
        <v>23</v>
      </c>
      <c r="F116" s="4" t="s">
        <v>23</v>
      </c>
      <c r="G116" s="13" t="s">
        <v>23</v>
      </c>
      <c r="H116" s="4" t="s">
        <v>23</v>
      </c>
      <c r="I116" s="4" t="s">
        <v>23</v>
      </c>
      <c r="J116" s="4" t="s">
        <v>23</v>
      </c>
      <c r="K116" s="4" t="s">
        <v>23</v>
      </c>
      <c r="L116" s="4" t="s">
        <v>23</v>
      </c>
      <c r="M116" s="4" t="s">
        <v>23</v>
      </c>
      <c r="N116" s="4" t="s">
        <v>23</v>
      </c>
      <c r="O116" s="5" t="s">
        <v>4</v>
      </c>
      <c r="P116" s="7" t="s">
        <v>2</v>
      </c>
      <c r="Q116" s="2" t="s">
        <v>4</v>
      </c>
      <c r="R116" s="9" t="s">
        <v>2</v>
      </c>
      <c r="S116" s="10" t="s">
        <v>2</v>
      </c>
      <c r="T116" s="16" t="s">
        <v>4</v>
      </c>
      <c r="U116" s="7"/>
      <c r="W116" s="1">
        <v>37</v>
      </c>
      <c r="X116" s="4" t="s">
        <v>23</v>
      </c>
      <c r="AA116" t="s">
        <v>5</v>
      </c>
      <c r="AB116" s="4" t="s">
        <v>139</v>
      </c>
      <c r="AC116"/>
      <c r="AD116" t="s">
        <v>22</v>
      </c>
      <c r="AE116" t="s">
        <v>72</v>
      </c>
      <c r="AF116" t="s">
        <v>25</v>
      </c>
      <c r="AG116" t="s">
        <v>23</v>
      </c>
      <c r="AH116" t="s">
        <v>23</v>
      </c>
      <c r="AI116" t="s">
        <v>23</v>
      </c>
      <c r="AJ116" t="s">
        <v>23</v>
      </c>
      <c r="AK116">
        <f t="shared" si="24"/>
        <v>0</v>
      </c>
      <c r="AL116" t="str">
        <f t="shared" si="25"/>
        <v>_</v>
      </c>
      <c r="AM116" t="s">
        <v>23</v>
      </c>
      <c r="AN116" t="s">
        <v>23</v>
      </c>
      <c r="AO116" t="s">
        <v>23</v>
      </c>
      <c r="AP116">
        <f t="shared" si="26"/>
        <v>0</v>
      </c>
      <c r="AQ116" t="str">
        <f t="shared" si="27"/>
        <v>_</v>
      </c>
      <c r="AR116"/>
      <c r="AS116"/>
      <c r="AT116">
        <f t="shared" si="28"/>
        <v>0</v>
      </c>
      <c r="AU116" t="str">
        <f t="shared" si="29"/>
        <v>_</v>
      </c>
      <c r="AV116"/>
      <c r="AW116"/>
      <c r="AX116" s="4" t="s">
        <v>24</v>
      </c>
      <c r="AY116" s="4" t="s">
        <v>23</v>
      </c>
    </row>
    <row r="117" spans="1:51" s="4" customFormat="1" x14ac:dyDescent="0.25">
      <c r="A117" s="1">
        <v>46</v>
      </c>
      <c r="B117" s="4" t="s">
        <v>2</v>
      </c>
      <c r="C117" s="4" t="s">
        <v>23</v>
      </c>
      <c r="D117" s="4" t="s">
        <v>23</v>
      </c>
      <c r="E117" s="4" t="s">
        <v>23</v>
      </c>
      <c r="F117" s="4" t="s">
        <v>23</v>
      </c>
      <c r="G117" s="13" t="s">
        <v>23</v>
      </c>
      <c r="H117" s="4" t="s">
        <v>23</v>
      </c>
      <c r="I117" s="4" t="s">
        <v>23</v>
      </c>
      <c r="J117" s="4" t="s">
        <v>23</v>
      </c>
      <c r="K117" s="4" t="s">
        <v>23</v>
      </c>
      <c r="L117" s="4" t="s">
        <v>23</v>
      </c>
      <c r="M117" s="4" t="s">
        <v>23</v>
      </c>
      <c r="N117" s="4" t="s">
        <v>23</v>
      </c>
      <c r="O117" s="5" t="s">
        <v>4</v>
      </c>
      <c r="P117" s="7" t="s">
        <v>2</v>
      </c>
      <c r="Q117" s="2" t="s">
        <v>4</v>
      </c>
      <c r="R117" s="9" t="s">
        <v>2</v>
      </c>
      <c r="S117" s="10" t="s">
        <v>2</v>
      </c>
      <c r="T117" s="16" t="s">
        <v>2</v>
      </c>
      <c r="U117" s="7"/>
      <c r="W117" s="1">
        <v>46</v>
      </c>
      <c r="X117" s="4" t="s">
        <v>23</v>
      </c>
      <c r="AA117" t="s">
        <v>7</v>
      </c>
      <c r="AB117" s="4" t="s">
        <v>145</v>
      </c>
      <c r="AC117"/>
      <c r="AD117" t="s">
        <v>22</v>
      </c>
      <c r="AE117" t="s">
        <v>22</v>
      </c>
      <c r="AF117"/>
      <c r="AG117" t="s">
        <v>22</v>
      </c>
      <c r="AH117" t="s">
        <v>22</v>
      </c>
      <c r="AI117" t="s">
        <v>22</v>
      </c>
      <c r="AJ117" t="s">
        <v>22</v>
      </c>
      <c r="AK117">
        <f t="shared" si="24"/>
        <v>0</v>
      </c>
      <c r="AL117" t="str">
        <f t="shared" si="25"/>
        <v>_</v>
      </c>
      <c r="AM117" t="s">
        <v>25</v>
      </c>
      <c r="AN117" t="s">
        <v>25</v>
      </c>
      <c r="AO117" t="s">
        <v>25</v>
      </c>
      <c r="AP117">
        <f t="shared" si="26"/>
        <v>3</v>
      </c>
      <c r="AQ117" t="str">
        <f t="shared" si="27"/>
        <v>X</v>
      </c>
      <c r="AR117"/>
      <c r="AS117"/>
      <c r="AT117">
        <f t="shared" si="28"/>
        <v>0</v>
      </c>
      <c r="AU117" t="str">
        <f t="shared" si="29"/>
        <v>_</v>
      </c>
      <c r="AV117" t="s">
        <v>25</v>
      </c>
      <c r="AW117" t="s">
        <v>25</v>
      </c>
      <c r="AY117" s="4" t="s">
        <v>23</v>
      </c>
    </row>
    <row r="118" spans="1:51" s="4" customFormat="1" x14ac:dyDescent="0.25">
      <c r="A118" s="1">
        <v>47</v>
      </c>
      <c r="B118" s="4" t="s">
        <v>2</v>
      </c>
      <c r="C118" s="4" t="s">
        <v>23</v>
      </c>
      <c r="D118" s="4" t="s">
        <v>23</v>
      </c>
      <c r="E118" s="4" t="s">
        <v>23</v>
      </c>
      <c r="F118" s="4" t="s">
        <v>23</v>
      </c>
      <c r="G118" s="13" t="s">
        <v>23</v>
      </c>
      <c r="H118" s="4" t="s">
        <v>23</v>
      </c>
      <c r="I118" s="4" t="s">
        <v>23</v>
      </c>
      <c r="J118" s="4" t="s">
        <v>23</v>
      </c>
      <c r="K118" s="4" t="s">
        <v>23</v>
      </c>
      <c r="L118" s="4" t="s">
        <v>23</v>
      </c>
      <c r="M118" s="4" t="s">
        <v>23</v>
      </c>
      <c r="N118" s="4" t="s">
        <v>23</v>
      </c>
      <c r="O118" s="5" t="s">
        <v>4</v>
      </c>
      <c r="P118" s="7" t="s">
        <v>2</v>
      </c>
      <c r="Q118" s="2" t="s">
        <v>4</v>
      </c>
      <c r="R118" s="9" t="s">
        <v>2</v>
      </c>
      <c r="S118" s="10" t="s">
        <v>2</v>
      </c>
      <c r="T118" s="16" t="s">
        <v>2</v>
      </c>
      <c r="U118" s="7"/>
      <c r="W118" s="1">
        <v>47</v>
      </c>
      <c r="X118" s="4" t="s">
        <v>23</v>
      </c>
      <c r="AA118" t="s">
        <v>7</v>
      </c>
      <c r="AB118" s="4" t="s">
        <v>145</v>
      </c>
      <c r="AC118"/>
      <c r="AD118" t="s">
        <v>22</v>
      </c>
      <c r="AE118" t="s">
        <v>22</v>
      </c>
      <c r="AF118"/>
      <c r="AG118" t="s">
        <v>22</v>
      </c>
      <c r="AH118" t="s">
        <v>22</v>
      </c>
      <c r="AI118" t="s">
        <v>22</v>
      </c>
      <c r="AJ118" t="s">
        <v>28</v>
      </c>
      <c r="AK118">
        <f t="shared" si="24"/>
        <v>0</v>
      </c>
      <c r="AL118" t="str">
        <f t="shared" si="25"/>
        <v>_</v>
      </c>
      <c r="AM118" t="s">
        <v>25</v>
      </c>
      <c r="AN118" t="s">
        <v>25</v>
      </c>
      <c r="AO118" t="s">
        <v>25</v>
      </c>
      <c r="AP118">
        <f t="shared" si="26"/>
        <v>3</v>
      </c>
      <c r="AQ118" t="str">
        <f t="shared" si="27"/>
        <v>X</v>
      </c>
      <c r="AR118"/>
      <c r="AS118"/>
      <c r="AT118">
        <f t="shared" si="28"/>
        <v>0</v>
      </c>
      <c r="AU118" t="str">
        <f t="shared" si="29"/>
        <v>_</v>
      </c>
      <c r="AV118" t="s">
        <v>25</v>
      </c>
      <c r="AW118" t="s">
        <v>25</v>
      </c>
      <c r="AY118" s="4" t="s">
        <v>23</v>
      </c>
    </row>
    <row r="119" spans="1:51" s="4" customFormat="1" x14ac:dyDescent="0.25">
      <c r="A119" s="1">
        <v>49</v>
      </c>
      <c r="B119" s="4" t="s">
        <v>2</v>
      </c>
      <c r="C119" s="4" t="s">
        <v>23</v>
      </c>
      <c r="D119" s="4" t="s">
        <v>23</v>
      </c>
      <c r="E119" s="4" t="s">
        <v>23</v>
      </c>
      <c r="F119" s="4" t="s">
        <v>23</v>
      </c>
      <c r="G119" s="13" t="s">
        <v>23</v>
      </c>
      <c r="H119" s="4" t="s">
        <v>23</v>
      </c>
      <c r="I119" s="4" t="s">
        <v>23</v>
      </c>
      <c r="J119" s="4" t="s">
        <v>23</v>
      </c>
      <c r="K119" s="4" t="s">
        <v>23</v>
      </c>
      <c r="L119" s="4" t="s">
        <v>23</v>
      </c>
      <c r="M119" s="4" t="s">
        <v>23</v>
      </c>
      <c r="N119" s="4" t="s">
        <v>23</v>
      </c>
      <c r="O119" s="5" t="s">
        <v>2</v>
      </c>
      <c r="P119" s="7" t="s">
        <v>2</v>
      </c>
      <c r="Q119" s="2" t="s">
        <v>4</v>
      </c>
      <c r="R119" s="9" t="s">
        <v>2</v>
      </c>
      <c r="S119" s="10" t="s">
        <v>2</v>
      </c>
      <c r="T119" s="16" t="s">
        <v>2</v>
      </c>
      <c r="U119" s="7"/>
      <c r="W119" s="1">
        <v>49</v>
      </c>
      <c r="X119" s="4" t="s">
        <v>23</v>
      </c>
      <c r="AA119" t="s">
        <v>7</v>
      </c>
      <c r="AB119" s="4" t="s">
        <v>139</v>
      </c>
      <c r="AC119"/>
      <c r="AD119" t="s">
        <v>22</v>
      </c>
      <c r="AE119" t="s">
        <v>22</v>
      </c>
      <c r="AF119" t="s">
        <v>25</v>
      </c>
      <c r="AG119" t="s">
        <v>23</v>
      </c>
      <c r="AH119" t="s">
        <v>23</v>
      </c>
      <c r="AI119" t="s">
        <v>23</v>
      </c>
      <c r="AJ119" t="s">
        <v>23</v>
      </c>
      <c r="AK119">
        <f t="shared" si="24"/>
        <v>0</v>
      </c>
      <c r="AL119" t="str">
        <f t="shared" si="25"/>
        <v>_</v>
      </c>
      <c r="AM119" t="s">
        <v>23</v>
      </c>
      <c r="AN119" t="s">
        <v>23</v>
      </c>
      <c r="AO119" t="s">
        <v>23</v>
      </c>
      <c r="AP119">
        <f t="shared" si="26"/>
        <v>0</v>
      </c>
      <c r="AQ119" t="str">
        <f t="shared" si="27"/>
        <v>_</v>
      </c>
      <c r="AR119"/>
      <c r="AS119"/>
      <c r="AT119">
        <f t="shared" si="28"/>
        <v>0</v>
      </c>
      <c r="AU119" t="str">
        <f t="shared" si="29"/>
        <v>_</v>
      </c>
      <c r="AV119"/>
      <c r="AW119"/>
      <c r="AX119" s="4" t="s">
        <v>24</v>
      </c>
      <c r="AY119" s="4" t="s">
        <v>23</v>
      </c>
    </row>
    <row r="120" spans="1:51" s="4" customFormat="1" x14ac:dyDescent="0.25">
      <c r="A120" s="1">
        <v>50</v>
      </c>
      <c r="B120" s="4" t="s">
        <v>2</v>
      </c>
      <c r="C120" s="4" t="s">
        <v>23</v>
      </c>
      <c r="D120" s="4" t="s">
        <v>23</v>
      </c>
      <c r="E120" s="4" t="s">
        <v>23</v>
      </c>
      <c r="F120" s="4" t="s">
        <v>23</v>
      </c>
      <c r="G120" s="13" t="s">
        <v>23</v>
      </c>
      <c r="H120" s="4" t="s">
        <v>23</v>
      </c>
      <c r="I120" s="4" t="s">
        <v>23</v>
      </c>
      <c r="J120" s="4" t="s">
        <v>23</v>
      </c>
      <c r="K120" s="4" t="s">
        <v>23</v>
      </c>
      <c r="L120" s="4" t="s">
        <v>23</v>
      </c>
      <c r="M120" s="4" t="s">
        <v>23</v>
      </c>
      <c r="N120" s="4" t="s">
        <v>23</v>
      </c>
      <c r="O120" s="5" t="s">
        <v>4</v>
      </c>
      <c r="P120" s="7" t="s">
        <v>2</v>
      </c>
      <c r="Q120" s="2" t="s">
        <v>4</v>
      </c>
      <c r="R120" s="9" t="s">
        <v>2</v>
      </c>
      <c r="S120" s="10" t="s">
        <v>4</v>
      </c>
      <c r="T120" s="16" t="s">
        <v>2</v>
      </c>
      <c r="U120" s="7"/>
      <c r="W120" s="1">
        <v>50</v>
      </c>
      <c r="X120" s="4" t="s">
        <v>23</v>
      </c>
      <c r="AA120" t="s">
        <v>8</v>
      </c>
      <c r="AB120" s="4" t="s">
        <v>145</v>
      </c>
      <c r="AC120"/>
      <c r="AD120" t="s">
        <v>22</v>
      </c>
      <c r="AE120" t="s">
        <v>22</v>
      </c>
      <c r="AF120"/>
      <c r="AG120" t="s">
        <v>22</v>
      </c>
      <c r="AH120" t="s">
        <v>22</v>
      </c>
      <c r="AI120" t="s">
        <v>22</v>
      </c>
      <c r="AJ120" t="s">
        <v>22</v>
      </c>
      <c r="AK120">
        <f t="shared" si="24"/>
        <v>0</v>
      </c>
      <c r="AL120" t="str">
        <f t="shared" si="25"/>
        <v>_</v>
      </c>
      <c r="AM120" t="s">
        <v>25</v>
      </c>
      <c r="AN120" t="s">
        <v>25</v>
      </c>
      <c r="AO120" t="s">
        <v>25</v>
      </c>
      <c r="AP120">
        <f t="shared" si="26"/>
        <v>3</v>
      </c>
      <c r="AQ120" t="str">
        <f t="shared" si="27"/>
        <v>X</v>
      </c>
      <c r="AR120"/>
      <c r="AS120"/>
      <c r="AT120">
        <f t="shared" si="28"/>
        <v>0</v>
      </c>
      <c r="AU120" t="str">
        <f t="shared" si="29"/>
        <v>_</v>
      </c>
      <c r="AV120" t="s">
        <v>25</v>
      </c>
      <c r="AW120" t="s">
        <v>25</v>
      </c>
      <c r="AY120" s="4" t="s">
        <v>23</v>
      </c>
    </row>
    <row r="121" spans="1:51" s="4" customFormat="1" x14ac:dyDescent="0.25">
      <c r="A121" s="1">
        <v>53</v>
      </c>
      <c r="B121" s="4" t="s">
        <v>2</v>
      </c>
      <c r="C121" s="4" t="s">
        <v>23</v>
      </c>
      <c r="D121" s="4" t="s">
        <v>23</v>
      </c>
      <c r="E121" s="4" t="s">
        <v>23</v>
      </c>
      <c r="F121" s="4" t="s">
        <v>23</v>
      </c>
      <c r="G121" s="13" t="s">
        <v>23</v>
      </c>
      <c r="H121" s="4" t="s">
        <v>23</v>
      </c>
      <c r="I121" s="4" t="s">
        <v>23</v>
      </c>
      <c r="J121" s="4" t="s">
        <v>23</v>
      </c>
      <c r="K121" s="4" t="s">
        <v>23</v>
      </c>
      <c r="L121" s="4" t="s">
        <v>23</v>
      </c>
      <c r="M121" s="4" t="s">
        <v>23</v>
      </c>
      <c r="N121" s="4" t="s">
        <v>23</v>
      </c>
      <c r="O121" s="5" t="s">
        <v>2</v>
      </c>
      <c r="P121" s="7" t="s">
        <v>2</v>
      </c>
      <c r="Q121" s="2" t="s">
        <v>4</v>
      </c>
      <c r="R121" s="9" t="s">
        <v>2</v>
      </c>
      <c r="S121" s="10" t="s">
        <v>2</v>
      </c>
      <c r="T121" s="16" t="s">
        <v>2</v>
      </c>
      <c r="U121" s="7"/>
      <c r="W121" s="1">
        <v>53</v>
      </c>
      <c r="X121" s="4" t="s">
        <v>23</v>
      </c>
      <c r="AA121" t="s">
        <v>5</v>
      </c>
      <c r="AB121" s="4" t="s">
        <v>150</v>
      </c>
      <c r="AC121" t="s">
        <v>4</v>
      </c>
      <c r="AD121" t="s">
        <v>22</v>
      </c>
      <c r="AE121" t="s">
        <v>73</v>
      </c>
      <c r="AF121"/>
      <c r="AG121" t="s">
        <v>22</v>
      </c>
      <c r="AH121" t="s">
        <v>22</v>
      </c>
      <c r="AI121" t="s">
        <v>22</v>
      </c>
      <c r="AJ121" t="s">
        <v>22</v>
      </c>
      <c r="AK121">
        <f t="shared" si="24"/>
        <v>0</v>
      </c>
      <c r="AL121" t="str">
        <f t="shared" si="25"/>
        <v>_</v>
      </c>
      <c r="AM121" t="s">
        <v>22</v>
      </c>
      <c r="AN121" t="s">
        <v>22</v>
      </c>
      <c r="AO121" t="s">
        <v>22</v>
      </c>
      <c r="AP121">
        <f t="shared" si="26"/>
        <v>0</v>
      </c>
      <c r="AQ121" t="str">
        <f t="shared" si="27"/>
        <v>_</v>
      </c>
      <c r="AR121" t="s">
        <v>25</v>
      </c>
      <c r="AS121" t="s">
        <v>25</v>
      </c>
      <c r="AT121">
        <f t="shared" si="28"/>
        <v>2</v>
      </c>
      <c r="AU121" t="str">
        <f t="shared" si="29"/>
        <v>X</v>
      </c>
      <c r="AV121"/>
      <c r="AW121"/>
      <c r="AY121" s="4" t="s">
        <v>23</v>
      </c>
    </row>
    <row r="122" spans="1:51" s="4" customFormat="1" x14ac:dyDescent="0.25">
      <c r="A122" s="1">
        <v>78</v>
      </c>
      <c r="B122" s="4" t="s">
        <v>2</v>
      </c>
      <c r="C122" s="4" t="s">
        <v>23</v>
      </c>
      <c r="D122" s="4" t="s">
        <v>23</v>
      </c>
      <c r="E122" s="4" t="s">
        <v>23</v>
      </c>
      <c r="F122" s="4" t="s">
        <v>23</v>
      </c>
      <c r="G122" s="13" t="s">
        <v>23</v>
      </c>
      <c r="H122" s="4" t="s">
        <v>23</v>
      </c>
      <c r="I122" s="4" t="s">
        <v>23</v>
      </c>
      <c r="J122" s="4" t="s">
        <v>23</v>
      </c>
      <c r="K122" s="4" t="s">
        <v>23</v>
      </c>
      <c r="L122" s="4" t="s">
        <v>23</v>
      </c>
      <c r="M122" s="4" t="s">
        <v>23</v>
      </c>
      <c r="N122" s="4" t="s">
        <v>23</v>
      </c>
      <c r="O122" s="5" t="s">
        <v>4</v>
      </c>
      <c r="P122" s="7" t="s">
        <v>2</v>
      </c>
      <c r="Q122" s="2" t="s">
        <v>4</v>
      </c>
      <c r="R122" s="9" t="s">
        <v>2</v>
      </c>
      <c r="S122" s="10" t="s">
        <v>2</v>
      </c>
      <c r="T122" s="16" t="s">
        <v>4</v>
      </c>
      <c r="U122" s="7"/>
      <c r="W122" s="1">
        <v>78</v>
      </c>
      <c r="X122" s="4" t="s">
        <v>23</v>
      </c>
      <c r="AA122" t="s">
        <v>8</v>
      </c>
      <c r="AB122" s="4" t="s">
        <v>145</v>
      </c>
      <c r="AC122"/>
      <c r="AD122" t="s">
        <v>22</v>
      </c>
      <c r="AE122" t="s">
        <v>22</v>
      </c>
      <c r="AF122"/>
      <c r="AG122" t="s">
        <v>22</v>
      </c>
      <c r="AH122" t="s">
        <v>22</v>
      </c>
      <c r="AI122" t="s">
        <v>22</v>
      </c>
      <c r="AJ122" t="s">
        <v>22</v>
      </c>
      <c r="AK122">
        <f t="shared" si="24"/>
        <v>0</v>
      </c>
      <c r="AL122" t="str">
        <f t="shared" si="25"/>
        <v>_</v>
      </c>
      <c r="AM122" t="s">
        <v>25</v>
      </c>
      <c r="AN122" t="s">
        <v>25</v>
      </c>
      <c r="AO122" t="s">
        <v>25</v>
      </c>
      <c r="AP122">
        <f t="shared" si="26"/>
        <v>3</v>
      </c>
      <c r="AQ122" t="str">
        <f t="shared" si="27"/>
        <v>X</v>
      </c>
      <c r="AR122"/>
      <c r="AS122"/>
      <c r="AT122">
        <f t="shared" si="28"/>
        <v>0</v>
      </c>
      <c r="AU122" t="str">
        <f t="shared" si="29"/>
        <v>_</v>
      </c>
      <c r="AV122" t="s">
        <v>25</v>
      </c>
      <c r="AW122" t="s">
        <v>25</v>
      </c>
      <c r="AY122" s="4" t="s">
        <v>23</v>
      </c>
    </row>
    <row r="123" spans="1:51" s="4" customFormat="1" x14ac:dyDescent="0.25">
      <c r="A123" s="1">
        <v>81</v>
      </c>
      <c r="B123" s="4" t="s">
        <v>2</v>
      </c>
      <c r="C123" s="4" t="s">
        <v>23</v>
      </c>
      <c r="D123" s="4" t="s">
        <v>23</v>
      </c>
      <c r="E123" s="4" t="s">
        <v>23</v>
      </c>
      <c r="F123" s="4" t="s">
        <v>23</v>
      </c>
      <c r="G123" s="13" t="s">
        <v>23</v>
      </c>
      <c r="H123" s="4" t="s">
        <v>23</v>
      </c>
      <c r="I123" s="4" t="s">
        <v>23</v>
      </c>
      <c r="J123" s="4" t="s">
        <v>23</v>
      </c>
      <c r="K123" s="4" t="s">
        <v>23</v>
      </c>
      <c r="L123" s="4" t="s">
        <v>23</v>
      </c>
      <c r="M123" s="4" t="s">
        <v>23</v>
      </c>
      <c r="N123" s="4" t="s">
        <v>23</v>
      </c>
      <c r="O123" s="5" t="s">
        <v>4</v>
      </c>
      <c r="P123" s="7" t="s">
        <v>2</v>
      </c>
      <c r="Q123" s="2" t="s">
        <v>4</v>
      </c>
      <c r="R123" s="9" t="s">
        <v>2</v>
      </c>
      <c r="S123" s="10" t="s">
        <v>2</v>
      </c>
      <c r="T123" s="16" t="s">
        <v>2</v>
      </c>
      <c r="U123" s="7"/>
      <c r="W123" s="1">
        <v>81</v>
      </c>
      <c r="X123" s="4" t="s">
        <v>23</v>
      </c>
      <c r="AA123" t="s">
        <v>8</v>
      </c>
      <c r="AB123" s="4" t="s">
        <v>152</v>
      </c>
      <c r="AC123"/>
      <c r="AD123" t="s">
        <v>22</v>
      </c>
      <c r="AE123" t="s">
        <v>22</v>
      </c>
      <c r="AF123"/>
      <c r="AG123" t="s">
        <v>22</v>
      </c>
      <c r="AH123" t="s">
        <v>25</v>
      </c>
      <c r="AI123" t="s">
        <v>25</v>
      </c>
      <c r="AJ123" t="s">
        <v>25</v>
      </c>
      <c r="AK123">
        <f t="shared" si="24"/>
        <v>3</v>
      </c>
      <c r="AL123" t="str">
        <f t="shared" si="25"/>
        <v>X</v>
      </c>
      <c r="AM123" t="s">
        <v>25</v>
      </c>
      <c r="AN123" t="s">
        <v>25</v>
      </c>
      <c r="AO123" t="s">
        <v>25</v>
      </c>
      <c r="AP123">
        <f t="shared" si="26"/>
        <v>3</v>
      </c>
      <c r="AQ123" t="str">
        <f t="shared" si="27"/>
        <v>X</v>
      </c>
      <c r="AR123"/>
      <c r="AS123"/>
      <c r="AT123">
        <f t="shared" si="28"/>
        <v>0</v>
      </c>
      <c r="AU123" t="str">
        <f t="shared" si="29"/>
        <v>_</v>
      </c>
      <c r="AV123" t="s">
        <v>87</v>
      </c>
      <c r="AW123"/>
      <c r="AY123" s="4" t="s">
        <v>23</v>
      </c>
    </row>
    <row r="124" spans="1:51" s="4" customFormat="1" x14ac:dyDescent="0.25">
      <c r="A124" s="1">
        <v>87</v>
      </c>
      <c r="B124" s="4" t="s">
        <v>2</v>
      </c>
      <c r="C124" s="4" t="s">
        <v>23</v>
      </c>
      <c r="D124" s="4" t="s">
        <v>23</v>
      </c>
      <c r="E124" s="4" t="s">
        <v>23</v>
      </c>
      <c r="F124" s="4" t="s">
        <v>23</v>
      </c>
      <c r="G124" s="13" t="s">
        <v>23</v>
      </c>
      <c r="H124" s="4" t="s">
        <v>23</v>
      </c>
      <c r="I124" s="4" t="s">
        <v>23</v>
      </c>
      <c r="J124" s="4" t="s">
        <v>23</v>
      </c>
      <c r="K124" s="4" t="s">
        <v>23</v>
      </c>
      <c r="L124" s="4" t="s">
        <v>23</v>
      </c>
      <c r="M124" s="4" t="s">
        <v>23</v>
      </c>
      <c r="N124" s="4" t="s">
        <v>23</v>
      </c>
      <c r="O124" s="5" t="s">
        <v>4</v>
      </c>
      <c r="P124" s="7" t="s">
        <v>2</v>
      </c>
      <c r="Q124" s="2" t="s">
        <v>4</v>
      </c>
      <c r="R124" s="9" t="s">
        <v>2</v>
      </c>
      <c r="S124" s="10" t="s">
        <v>2</v>
      </c>
      <c r="T124" s="16" t="s">
        <v>2</v>
      </c>
      <c r="U124" s="7"/>
      <c r="W124" s="1">
        <v>87</v>
      </c>
      <c r="X124" s="4" t="s">
        <v>23</v>
      </c>
      <c r="AA124" t="s">
        <v>7</v>
      </c>
      <c r="AB124" s="4" t="s">
        <v>145</v>
      </c>
      <c r="AC124"/>
      <c r="AD124" t="s">
        <v>22</v>
      </c>
      <c r="AE124" t="s">
        <v>22</v>
      </c>
      <c r="AF124"/>
      <c r="AG124" t="s">
        <v>22</v>
      </c>
      <c r="AH124" t="s">
        <v>22</v>
      </c>
      <c r="AI124" t="s">
        <v>22</v>
      </c>
      <c r="AJ124" t="s">
        <v>22</v>
      </c>
      <c r="AK124">
        <f t="shared" si="24"/>
        <v>0</v>
      </c>
      <c r="AL124" t="str">
        <f t="shared" si="25"/>
        <v>_</v>
      </c>
      <c r="AM124" t="s">
        <v>22</v>
      </c>
      <c r="AN124" t="s">
        <v>22</v>
      </c>
      <c r="AO124" t="s">
        <v>25</v>
      </c>
      <c r="AP124">
        <f t="shared" si="26"/>
        <v>1</v>
      </c>
      <c r="AQ124" t="str">
        <f t="shared" si="27"/>
        <v>X</v>
      </c>
      <c r="AR124"/>
      <c r="AS124"/>
      <c r="AT124">
        <f t="shared" si="28"/>
        <v>0</v>
      </c>
      <c r="AU124" t="str">
        <f t="shared" si="29"/>
        <v>_</v>
      </c>
      <c r="AV124" t="s">
        <v>25</v>
      </c>
      <c r="AW124"/>
      <c r="AY124" s="4" t="s">
        <v>23</v>
      </c>
    </row>
    <row r="125" spans="1:51" s="4" customFormat="1" x14ac:dyDescent="0.25">
      <c r="A125" s="1">
        <v>95</v>
      </c>
      <c r="B125" s="4" t="s">
        <v>2</v>
      </c>
      <c r="C125" s="4" t="s">
        <v>23</v>
      </c>
      <c r="D125" s="4" t="s">
        <v>23</v>
      </c>
      <c r="E125" s="4" t="s">
        <v>23</v>
      </c>
      <c r="F125" s="4" t="s">
        <v>23</v>
      </c>
      <c r="G125" s="13" t="s">
        <v>23</v>
      </c>
      <c r="H125" s="4" t="s">
        <v>23</v>
      </c>
      <c r="I125" s="4" t="s">
        <v>23</v>
      </c>
      <c r="J125" s="4" t="s">
        <v>23</v>
      </c>
      <c r="K125" s="4" t="s">
        <v>23</v>
      </c>
      <c r="L125" s="4" t="s">
        <v>23</v>
      </c>
      <c r="M125" s="4" t="s">
        <v>23</v>
      </c>
      <c r="N125" s="4" t="s">
        <v>23</v>
      </c>
      <c r="O125" s="5" t="s">
        <v>4</v>
      </c>
      <c r="P125" s="7" t="s">
        <v>2</v>
      </c>
      <c r="Q125" s="2" t="s">
        <v>4</v>
      </c>
      <c r="R125" s="9" t="s">
        <v>2</v>
      </c>
      <c r="S125" s="10" t="s">
        <v>4</v>
      </c>
      <c r="T125" s="16" t="s">
        <v>2</v>
      </c>
      <c r="U125" s="7"/>
      <c r="W125" s="1">
        <v>95</v>
      </c>
      <c r="X125" s="4" t="s">
        <v>23</v>
      </c>
      <c r="AA125" t="s">
        <v>3</v>
      </c>
      <c r="AB125" s="4" t="s">
        <v>151</v>
      </c>
      <c r="AC125"/>
      <c r="AD125" t="s">
        <v>22</v>
      </c>
      <c r="AE125" t="s">
        <v>22</v>
      </c>
      <c r="AF125" t="s">
        <v>25</v>
      </c>
      <c r="AG125" t="s">
        <v>22</v>
      </c>
      <c r="AH125" t="s">
        <v>25</v>
      </c>
      <c r="AI125" t="s">
        <v>23</v>
      </c>
      <c r="AJ125" t="s">
        <v>23</v>
      </c>
      <c r="AK125">
        <f t="shared" si="24"/>
        <v>1</v>
      </c>
      <c r="AL125" t="str">
        <f t="shared" si="25"/>
        <v>X</v>
      </c>
      <c r="AM125" t="s">
        <v>23</v>
      </c>
      <c r="AN125" t="s">
        <v>23</v>
      </c>
      <c r="AO125" t="s">
        <v>23</v>
      </c>
      <c r="AP125">
        <f t="shared" si="26"/>
        <v>0</v>
      </c>
      <c r="AQ125" t="str">
        <f t="shared" si="27"/>
        <v>_</v>
      </c>
      <c r="AR125"/>
      <c r="AS125"/>
      <c r="AT125">
        <f t="shared" si="28"/>
        <v>0</v>
      </c>
      <c r="AU125" t="str">
        <f t="shared" si="29"/>
        <v>_</v>
      </c>
      <c r="AV125"/>
      <c r="AW125"/>
      <c r="AX125" s="4" t="s">
        <v>24</v>
      </c>
      <c r="AY125" s="4" t="s">
        <v>23</v>
      </c>
    </row>
    <row r="126" spans="1:51" s="4" customFormat="1" x14ac:dyDescent="0.25">
      <c r="A126" s="1">
        <v>96</v>
      </c>
      <c r="B126" s="4" t="s">
        <v>2</v>
      </c>
      <c r="C126" s="4" t="s">
        <v>23</v>
      </c>
      <c r="D126" s="4" t="s">
        <v>23</v>
      </c>
      <c r="E126" s="4" t="s">
        <v>23</v>
      </c>
      <c r="F126" s="4" t="s">
        <v>23</v>
      </c>
      <c r="G126" s="13" t="s">
        <v>23</v>
      </c>
      <c r="H126" s="4" t="s">
        <v>23</v>
      </c>
      <c r="I126" s="4" t="s">
        <v>23</v>
      </c>
      <c r="J126" s="4" t="s">
        <v>23</v>
      </c>
      <c r="K126" s="4" t="s">
        <v>23</v>
      </c>
      <c r="L126" s="4" t="s">
        <v>23</v>
      </c>
      <c r="M126" s="4" t="s">
        <v>23</v>
      </c>
      <c r="N126" s="4" t="s">
        <v>23</v>
      </c>
      <c r="O126" s="5" t="s">
        <v>4</v>
      </c>
      <c r="P126" s="7" t="s">
        <v>2</v>
      </c>
      <c r="Q126" s="2" t="s">
        <v>2</v>
      </c>
      <c r="R126" s="9" t="s">
        <v>2</v>
      </c>
      <c r="S126" s="10" t="s">
        <v>2</v>
      </c>
      <c r="T126" s="16" t="s">
        <v>2</v>
      </c>
      <c r="U126" s="7"/>
      <c r="W126" s="1">
        <v>96</v>
      </c>
      <c r="X126" s="4" t="s">
        <v>23</v>
      </c>
      <c r="AA126" t="s">
        <v>3</v>
      </c>
      <c r="AB126" s="4" t="s">
        <v>145</v>
      </c>
      <c r="AC126"/>
      <c r="AD126" t="s">
        <v>22</v>
      </c>
      <c r="AE126" t="s">
        <v>22</v>
      </c>
      <c r="AF126"/>
      <c r="AG126" t="s">
        <v>22</v>
      </c>
      <c r="AH126" t="s">
        <v>22</v>
      </c>
      <c r="AI126" t="s">
        <v>22</v>
      </c>
      <c r="AJ126" t="s">
        <v>22</v>
      </c>
      <c r="AK126">
        <f t="shared" si="24"/>
        <v>0</v>
      </c>
      <c r="AL126" t="str">
        <f t="shared" si="25"/>
        <v>_</v>
      </c>
      <c r="AM126" t="s">
        <v>25</v>
      </c>
      <c r="AN126" t="s">
        <v>25</v>
      </c>
      <c r="AO126" t="s">
        <v>34</v>
      </c>
      <c r="AP126">
        <f t="shared" si="26"/>
        <v>2</v>
      </c>
      <c r="AQ126" t="str">
        <f t="shared" si="27"/>
        <v>X</v>
      </c>
      <c r="AR126"/>
      <c r="AS126"/>
      <c r="AT126">
        <f t="shared" si="28"/>
        <v>0</v>
      </c>
      <c r="AU126" t="str">
        <f t="shared" si="29"/>
        <v>_</v>
      </c>
      <c r="AV126" t="s">
        <v>25</v>
      </c>
      <c r="AW126"/>
      <c r="AY126" s="4" t="s">
        <v>23</v>
      </c>
    </row>
    <row r="127" spans="1:51" s="4" customFormat="1" x14ac:dyDescent="0.25">
      <c r="A127" s="1">
        <v>98</v>
      </c>
      <c r="B127" s="4" t="s">
        <v>2</v>
      </c>
      <c r="C127" s="4" t="s">
        <v>23</v>
      </c>
      <c r="D127" s="4" t="s">
        <v>23</v>
      </c>
      <c r="E127" s="4" t="s">
        <v>23</v>
      </c>
      <c r="F127" s="4" t="s">
        <v>23</v>
      </c>
      <c r="G127" s="13" t="s">
        <v>23</v>
      </c>
      <c r="H127" s="4" t="s">
        <v>23</v>
      </c>
      <c r="I127" s="4" t="s">
        <v>23</v>
      </c>
      <c r="J127" s="4" t="s">
        <v>23</v>
      </c>
      <c r="K127" s="4" t="s">
        <v>23</v>
      </c>
      <c r="L127" s="4" t="s">
        <v>23</v>
      </c>
      <c r="M127" s="4" t="s">
        <v>23</v>
      </c>
      <c r="N127" s="4" t="s">
        <v>23</v>
      </c>
      <c r="O127" s="5" t="s">
        <v>4</v>
      </c>
      <c r="P127" s="7" t="s">
        <v>2</v>
      </c>
      <c r="Q127" s="2" t="s">
        <v>4</v>
      </c>
      <c r="R127" s="9" t="s">
        <v>2</v>
      </c>
      <c r="S127" s="10" t="s">
        <v>4</v>
      </c>
      <c r="T127" s="16" t="s">
        <v>2</v>
      </c>
      <c r="U127" s="7"/>
      <c r="W127" s="1">
        <v>98</v>
      </c>
      <c r="X127" s="4" t="s">
        <v>23</v>
      </c>
      <c r="AA127" t="s">
        <v>78</v>
      </c>
      <c r="AB127" s="4" t="s">
        <v>139</v>
      </c>
      <c r="AC127"/>
      <c r="AD127" t="s">
        <v>22</v>
      </c>
      <c r="AE127" t="s">
        <v>22</v>
      </c>
      <c r="AF127"/>
      <c r="AG127" t="s">
        <v>22</v>
      </c>
      <c r="AH127" t="s">
        <v>22</v>
      </c>
      <c r="AI127" t="s">
        <v>28</v>
      </c>
      <c r="AJ127" t="s">
        <v>28</v>
      </c>
      <c r="AK127">
        <f t="shared" si="24"/>
        <v>0</v>
      </c>
      <c r="AL127" t="str">
        <f t="shared" si="25"/>
        <v>_</v>
      </c>
      <c r="AM127" t="s">
        <v>28</v>
      </c>
      <c r="AN127" t="s">
        <v>28</v>
      </c>
      <c r="AO127" t="s">
        <v>28</v>
      </c>
      <c r="AP127">
        <f t="shared" si="26"/>
        <v>0</v>
      </c>
      <c r="AQ127" t="str">
        <f t="shared" si="27"/>
        <v>_</v>
      </c>
      <c r="AR127"/>
      <c r="AS127"/>
      <c r="AT127">
        <f t="shared" si="28"/>
        <v>0</v>
      </c>
      <c r="AU127" t="str">
        <f t="shared" si="29"/>
        <v>_</v>
      </c>
      <c r="AV127"/>
      <c r="AW127"/>
      <c r="AY127" s="4" t="s">
        <v>23</v>
      </c>
    </row>
    <row r="128" spans="1:51" s="4" customFormat="1" x14ac:dyDescent="0.25">
      <c r="A128" s="1">
        <v>100</v>
      </c>
      <c r="B128" s="4" t="s">
        <v>2</v>
      </c>
      <c r="C128" s="4" t="s">
        <v>23</v>
      </c>
      <c r="D128" s="4" t="s">
        <v>23</v>
      </c>
      <c r="E128" s="4" t="s">
        <v>23</v>
      </c>
      <c r="F128" s="4" t="s">
        <v>23</v>
      </c>
      <c r="G128" s="13" t="s">
        <v>23</v>
      </c>
      <c r="H128" s="4" t="s">
        <v>23</v>
      </c>
      <c r="I128" s="4" t="s">
        <v>23</v>
      </c>
      <c r="J128" s="4" t="s">
        <v>23</v>
      </c>
      <c r="K128" s="4" t="s">
        <v>23</v>
      </c>
      <c r="L128" s="4" t="s">
        <v>23</v>
      </c>
      <c r="M128" s="4" t="s">
        <v>23</v>
      </c>
      <c r="N128" s="4" t="s">
        <v>23</v>
      </c>
      <c r="O128" s="5" t="s">
        <v>4</v>
      </c>
      <c r="P128" s="7" t="s">
        <v>2</v>
      </c>
      <c r="Q128" s="2" t="s">
        <v>4</v>
      </c>
      <c r="R128" s="9" t="s">
        <v>2</v>
      </c>
      <c r="S128" s="10" t="s">
        <v>2</v>
      </c>
      <c r="T128" s="16" t="s">
        <v>2</v>
      </c>
      <c r="U128" s="7"/>
      <c r="W128" s="1">
        <v>100</v>
      </c>
      <c r="X128" s="4" t="s">
        <v>23</v>
      </c>
      <c r="AA128" t="s">
        <v>78</v>
      </c>
      <c r="AB128" s="4" t="s">
        <v>154</v>
      </c>
      <c r="AC128"/>
      <c r="AD128" t="s">
        <v>22</v>
      </c>
      <c r="AE128" t="s">
        <v>22</v>
      </c>
      <c r="AF128"/>
      <c r="AG128" t="s">
        <v>25</v>
      </c>
      <c r="AH128" t="s">
        <v>25</v>
      </c>
      <c r="AI128" t="s">
        <v>25</v>
      </c>
      <c r="AJ128" t="s">
        <v>25</v>
      </c>
      <c r="AK128">
        <f t="shared" si="24"/>
        <v>4</v>
      </c>
      <c r="AL128" t="str">
        <f t="shared" si="25"/>
        <v>X</v>
      </c>
      <c r="AM128" t="s">
        <v>25</v>
      </c>
      <c r="AN128" t="s">
        <v>25</v>
      </c>
      <c r="AO128" t="s">
        <v>25</v>
      </c>
      <c r="AP128">
        <f t="shared" si="26"/>
        <v>3</v>
      </c>
      <c r="AQ128" t="str">
        <f t="shared" si="27"/>
        <v>X</v>
      </c>
      <c r="AR128"/>
      <c r="AS128" t="s">
        <v>25</v>
      </c>
      <c r="AT128">
        <f t="shared" si="28"/>
        <v>1</v>
      </c>
      <c r="AU128" t="str">
        <f t="shared" si="29"/>
        <v>X</v>
      </c>
      <c r="AV128" t="s">
        <v>25</v>
      </c>
      <c r="AW128"/>
      <c r="AY128" s="4" t="s">
        <v>23</v>
      </c>
    </row>
    <row r="129" spans="1:51" s="4" customFormat="1" x14ac:dyDescent="0.25">
      <c r="A129" s="1">
        <v>103</v>
      </c>
      <c r="B129" s="4" t="s">
        <v>2</v>
      </c>
      <c r="C129" s="4" t="s">
        <v>23</v>
      </c>
      <c r="D129" s="4" t="s">
        <v>23</v>
      </c>
      <c r="E129" s="4" t="s">
        <v>23</v>
      </c>
      <c r="F129" s="4" t="s">
        <v>23</v>
      </c>
      <c r="G129" s="13" t="s">
        <v>23</v>
      </c>
      <c r="H129" s="4" t="s">
        <v>23</v>
      </c>
      <c r="I129" s="4" t="s">
        <v>23</v>
      </c>
      <c r="J129" s="4" t="s">
        <v>23</v>
      </c>
      <c r="K129" s="4" t="s">
        <v>23</v>
      </c>
      <c r="L129" s="4" t="s">
        <v>23</v>
      </c>
      <c r="M129" s="4" t="s">
        <v>23</v>
      </c>
      <c r="N129" s="4" t="s">
        <v>23</v>
      </c>
      <c r="O129" s="5" t="s">
        <v>4</v>
      </c>
      <c r="P129" s="7" t="s">
        <v>2</v>
      </c>
      <c r="Q129" s="2" t="s">
        <v>2</v>
      </c>
      <c r="R129" s="9" t="s">
        <v>2</v>
      </c>
      <c r="S129" s="10" t="s">
        <v>2</v>
      </c>
      <c r="T129" s="16" t="s">
        <v>2</v>
      </c>
      <c r="U129" s="7"/>
      <c r="W129" s="1">
        <v>103</v>
      </c>
      <c r="X129" s="4" t="s">
        <v>23</v>
      </c>
      <c r="AA129" t="s">
        <v>5</v>
      </c>
      <c r="AB129" s="4" t="s">
        <v>152</v>
      </c>
      <c r="AC129"/>
      <c r="AD129" t="s">
        <v>22</v>
      </c>
      <c r="AE129" t="s">
        <v>72</v>
      </c>
      <c r="AF129"/>
      <c r="AG129" t="s">
        <v>22</v>
      </c>
      <c r="AH129" t="s">
        <v>25</v>
      </c>
      <c r="AI129" t="s">
        <v>25</v>
      </c>
      <c r="AJ129" t="s">
        <v>25</v>
      </c>
      <c r="AK129">
        <f t="shared" si="24"/>
        <v>3</v>
      </c>
      <c r="AL129" t="str">
        <f t="shared" si="25"/>
        <v>X</v>
      </c>
      <c r="AM129" t="s">
        <v>25</v>
      </c>
      <c r="AN129" t="s">
        <v>25</v>
      </c>
      <c r="AO129" t="s">
        <v>25</v>
      </c>
      <c r="AP129">
        <f t="shared" si="26"/>
        <v>3</v>
      </c>
      <c r="AQ129" t="str">
        <f t="shared" si="27"/>
        <v>X</v>
      </c>
      <c r="AR129"/>
      <c r="AS129"/>
      <c r="AT129">
        <f t="shared" si="28"/>
        <v>0</v>
      </c>
      <c r="AU129" t="str">
        <f t="shared" si="29"/>
        <v>_</v>
      </c>
      <c r="AV129" t="s">
        <v>25</v>
      </c>
      <c r="AW129"/>
      <c r="AY129" s="4" t="s">
        <v>23</v>
      </c>
    </row>
    <row r="130" spans="1:51" s="4" customFormat="1" x14ac:dyDescent="0.25">
      <c r="A130" s="1">
        <v>105</v>
      </c>
      <c r="B130" s="4" t="s">
        <v>2</v>
      </c>
      <c r="C130" s="4" t="s">
        <v>23</v>
      </c>
      <c r="D130" s="4" t="s">
        <v>23</v>
      </c>
      <c r="E130" s="4" t="s">
        <v>23</v>
      </c>
      <c r="F130" s="4" t="s">
        <v>23</v>
      </c>
      <c r="G130" s="13" t="s">
        <v>23</v>
      </c>
      <c r="H130" s="4" t="s">
        <v>23</v>
      </c>
      <c r="I130" s="4" t="s">
        <v>23</v>
      </c>
      <c r="J130" s="4" t="s">
        <v>23</v>
      </c>
      <c r="K130" s="4" t="s">
        <v>23</v>
      </c>
      <c r="L130" s="4" t="s">
        <v>23</v>
      </c>
      <c r="M130" s="4" t="s">
        <v>23</v>
      </c>
      <c r="N130" s="4" t="s">
        <v>23</v>
      </c>
      <c r="O130" s="5" t="s">
        <v>4</v>
      </c>
      <c r="P130" s="7" t="s">
        <v>4</v>
      </c>
      <c r="Q130" s="2" t="s">
        <v>4</v>
      </c>
      <c r="R130" s="9" t="s">
        <v>2</v>
      </c>
      <c r="S130" s="10" t="s">
        <v>4</v>
      </c>
      <c r="T130" s="16" t="s">
        <v>2</v>
      </c>
      <c r="U130" s="7"/>
      <c r="W130" s="1">
        <v>105</v>
      </c>
      <c r="X130" s="4" t="s">
        <v>23</v>
      </c>
      <c r="AA130" t="s">
        <v>3</v>
      </c>
      <c r="AB130" s="4" t="s">
        <v>152</v>
      </c>
      <c r="AC130"/>
      <c r="AD130" t="s">
        <v>22</v>
      </c>
      <c r="AE130" t="s">
        <v>22</v>
      </c>
      <c r="AF130"/>
      <c r="AG130" t="s">
        <v>22</v>
      </c>
      <c r="AH130" t="s">
        <v>25</v>
      </c>
      <c r="AI130" t="s">
        <v>25</v>
      </c>
      <c r="AJ130" t="s">
        <v>25</v>
      </c>
      <c r="AK130">
        <f t="shared" ref="AK130:AK151" si="30">COUNTIF(AG130:AJ130,"X")</f>
        <v>3</v>
      </c>
      <c r="AL130" t="str">
        <f t="shared" ref="AL130:AL151" si="31">IF(AK130&gt;0,"X","_")</f>
        <v>X</v>
      </c>
      <c r="AM130" t="s">
        <v>25</v>
      </c>
      <c r="AN130" t="s">
        <v>25</v>
      </c>
      <c r="AO130" t="s">
        <v>25</v>
      </c>
      <c r="AP130">
        <f t="shared" ref="AP130:AP151" si="32">COUNTIF(AM130:AO130,"X")</f>
        <v>3</v>
      </c>
      <c r="AQ130" t="str">
        <f t="shared" ref="AQ130:AQ151" si="33">IF(AP130&gt;0,"X","_")</f>
        <v>X</v>
      </c>
      <c r="AR130"/>
      <c r="AS130"/>
      <c r="AT130">
        <f t="shared" ref="AT130:AT151" si="34">COUNTIF(AR130:AS130,"X")</f>
        <v>0</v>
      </c>
      <c r="AU130" t="str">
        <f t="shared" ref="AU130:AU151" si="35">IF(AT130&gt;0,"X","_")</f>
        <v>_</v>
      </c>
      <c r="AV130"/>
      <c r="AW130"/>
      <c r="AY130" s="4" t="s">
        <v>23</v>
      </c>
    </row>
    <row r="131" spans="1:51" s="4" customFormat="1" x14ac:dyDescent="0.25">
      <c r="A131" s="1">
        <v>107</v>
      </c>
      <c r="B131" s="4" t="s">
        <v>2</v>
      </c>
      <c r="C131" s="4" t="s">
        <v>23</v>
      </c>
      <c r="D131" s="4" t="s">
        <v>23</v>
      </c>
      <c r="E131" s="4" t="s">
        <v>23</v>
      </c>
      <c r="F131" s="4" t="s">
        <v>23</v>
      </c>
      <c r="G131" s="13" t="s">
        <v>23</v>
      </c>
      <c r="H131" s="4" t="s">
        <v>23</v>
      </c>
      <c r="I131" s="4" t="s">
        <v>23</v>
      </c>
      <c r="J131" s="4" t="s">
        <v>23</v>
      </c>
      <c r="K131" s="4" t="s">
        <v>23</v>
      </c>
      <c r="L131" s="4" t="s">
        <v>23</v>
      </c>
      <c r="M131" s="4" t="s">
        <v>23</v>
      </c>
      <c r="N131" s="4" t="s">
        <v>23</v>
      </c>
      <c r="O131" s="5" t="s">
        <v>4</v>
      </c>
      <c r="P131" s="7" t="s">
        <v>2</v>
      </c>
      <c r="Q131" s="2" t="s">
        <v>4</v>
      </c>
      <c r="R131" s="9" t="s">
        <v>2</v>
      </c>
      <c r="S131" s="10" t="s">
        <v>2</v>
      </c>
      <c r="T131" s="16" t="s">
        <v>2</v>
      </c>
      <c r="U131" s="7"/>
      <c r="W131" s="1">
        <v>107</v>
      </c>
      <c r="X131" s="4" t="s">
        <v>23</v>
      </c>
      <c r="AA131" t="s">
        <v>3</v>
      </c>
      <c r="AB131" s="4" t="s">
        <v>150</v>
      </c>
      <c r="AC131"/>
      <c r="AD131" t="s">
        <v>22</v>
      </c>
      <c r="AE131" t="s">
        <v>22</v>
      </c>
      <c r="AF131"/>
      <c r="AG131" t="s">
        <v>22</v>
      </c>
      <c r="AH131" t="s">
        <v>22</v>
      </c>
      <c r="AI131" t="s">
        <v>22</v>
      </c>
      <c r="AJ131" t="s">
        <v>22</v>
      </c>
      <c r="AK131">
        <f t="shared" si="30"/>
        <v>0</v>
      </c>
      <c r="AL131" t="str">
        <f t="shared" si="31"/>
        <v>_</v>
      </c>
      <c r="AM131" t="s">
        <v>22</v>
      </c>
      <c r="AN131" t="s">
        <v>22</v>
      </c>
      <c r="AO131" t="s">
        <v>22</v>
      </c>
      <c r="AP131">
        <f t="shared" si="32"/>
        <v>0</v>
      </c>
      <c r="AQ131" t="str">
        <f t="shared" si="33"/>
        <v>_</v>
      </c>
      <c r="AR131"/>
      <c r="AS131" t="s">
        <v>25</v>
      </c>
      <c r="AT131">
        <f t="shared" si="34"/>
        <v>1</v>
      </c>
      <c r="AU131" t="str">
        <f t="shared" si="35"/>
        <v>X</v>
      </c>
      <c r="AV131"/>
      <c r="AW131"/>
      <c r="AY131" s="4" t="s">
        <v>23</v>
      </c>
    </row>
    <row r="132" spans="1:51" s="4" customFormat="1" x14ac:dyDescent="0.25">
      <c r="A132" s="1">
        <v>110</v>
      </c>
      <c r="B132" s="4" t="s">
        <v>2</v>
      </c>
      <c r="C132" s="4" t="s">
        <v>23</v>
      </c>
      <c r="D132" s="4" t="s">
        <v>23</v>
      </c>
      <c r="E132" s="4" t="s">
        <v>23</v>
      </c>
      <c r="F132" s="4" t="s">
        <v>23</v>
      </c>
      <c r="G132" s="13" t="s">
        <v>23</v>
      </c>
      <c r="H132" s="4" t="s">
        <v>23</v>
      </c>
      <c r="I132" s="4" t="s">
        <v>23</v>
      </c>
      <c r="J132" s="4" t="s">
        <v>23</v>
      </c>
      <c r="K132" s="4" t="s">
        <v>23</v>
      </c>
      <c r="L132" s="4" t="s">
        <v>23</v>
      </c>
      <c r="M132" s="4" t="s">
        <v>23</v>
      </c>
      <c r="N132" s="4" t="s">
        <v>23</v>
      </c>
      <c r="O132" s="5" t="s">
        <v>4</v>
      </c>
      <c r="P132" s="7" t="s">
        <v>2</v>
      </c>
      <c r="Q132" s="2" t="s">
        <v>2</v>
      </c>
      <c r="R132" s="9" t="s">
        <v>2</v>
      </c>
      <c r="S132" s="10" t="s">
        <v>2</v>
      </c>
      <c r="T132" s="16" t="s">
        <v>4</v>
      </c>
      <c r="U132" s="7"/>
      <c r="W132" s="1">
        <v>110</v>
      </c>
      <c r="X132" s="4" t="s">
        <v>23</v>
      </c>
      <c r="AA132" t="s">
        <v>5</v>
      </c>
      <c r="AB132" s="4" t="s">
        <v>152</v>
      </c>
      <c r="AC132"/>
      <c r="AD132" t="s">
        <v>22</v>
      </c>
      <c r="AE132" t="s">
        <v>72</v>
      </c>
      <c r="AF132"/>
      <c r="AG132" t="s">
        <v>22</v>
      </c>
      <c r="AH132" t="s">
        <v>22</v>
      </c>
      <c r="AI132" t="s">
        <v>22</v>
      </c>
      <c r="AJ132" t="s">
        <v>25</v>
      </c>
      <c r="AK132">
        <f t="shared" si="30"/>
        <v>1</v>
      </c>
      <c r="AL132" t="str">
        <f t="shared" si="31"/>
        <v>X</v>
      </c>
      <c r="AM132" t="s">
        <v>25</v>
      </c>
      <c r="AN132" t="s">
        <v>25</v>
      </c>
      <c r="AO132" t="s">
        <v>25</v>
      </c>
      <c r="AP132">
        <f t="shared" si="32"/>
        <v>3</v>
      </c>
      <c r="AQ132" t="str">
        <f t="shared" si="33"/>
        <v>X</v>
      </c>
      <c r="AR132"/>
      <c r="AS132"/>
      <c r="AT132">
        <f t="shared" si="34"/>
        <v>0</v>
      </c>
      <c r="AU132" t="str">
        <f t="shared" si="35"/>
        <v>_</v>
      </c>
      <c r="AV132" t="s">
        <v>25</v>
      </c>
      <c r="AW132" t="s">
        <v>25</v>
      </c>
      <c r="AY132" s="4" t="s">
        <v>23</v>
      </c>
    </row>
    <row r="133" spans="1:51" s="4" customFormat="1" x14ac:dyDescent="0.25">
      <c r="A133" s="1">
        <v>111</v>
      </c>
      <c r="B133" s="4" t="s">
        <v>2</v>
      </c>
      <c r="C133" s="4" t="s">
        <v>23</v>
      </c>
      <c r="D133" s="4" t="s">
        <v>23</v>
      </c>
      <c r="E133" s="4" t="s">
        <v>23</v>
      </c>
      <c r="F133" s="4" t="s">
        <v>23</v>
      </c>
      <c r="G133" s="13" t="s">
        <v>23</v>
      </c>
      <c r="H133" s="4" t="s">
        <v>23</v>
      </c>
      <c r="I133" s="4" t="s">
        <v>23</v>
      </c>
      <c r="J133" s="4" t="s">
        <v>23</v>
      </c>
      <c r="K133" s="4" t="s">
        <v>23</v>
      </c>
      <c r="L133" s="4" t="s">
        <v>23</v>
      </c>
      <c r="M133" s="4" t="s">
        <v>23</v>
      </c>
      <c r="N133" s="4" t="s">
        <v>23</v>
      </c>
      <c r="O133" s="5" t="s">
        <v>4</v>
      </c>
      <c r="P133" s="7" t="s">
        <v>4</v>
      </c>
      <c r="Q133" s="2" t="s">
        <v>2</v>
      </c>
      <c r="R133" s="9" t="s">
        <v>2</v>
      </c>
      <c r="S133" s="10" t="s">
        <v>2</v>
      </c>
      <c r="T133" s="16" t="s">
        <v>2</v>
      </c>
      <c r="U133" s="7"/>
      <c r="W133" s="1">
        <v>111</v>
      </c>
      <c r="X133" s="4" t="s">
        <v>23</v>
      </c>
      <c r="AA133" t="s">
        <v>3</v>
      </c>
      <c r="AB133" s="4" t="s">
        <v>154</v>
      </c>
      <c r="AC133"/>
      <c r="AD133" t="s">
        <v>22</v>
      </c>
      <c r="AE133" t="s">
        <v>22</v>
      </c>
      <c r="AF133"/>
      <c r="AG133" t="s">
        <v>22</v>
      </c>
      <c r="AH133" t="s">
        <v>25</v>
      </c>
      <c r="AI133" t="s">
        <v>25</v>
      </c>
      <c r="AJ133" t="s">
        <v>25</v>
      </c>
      <c r="AK133">
        <f t="shared" si="30"/>
        <v>3</v>
      </c>
      <c r="AL133" t="str">
        <f t="shared" si="31"/>
        <v>X</v>
      </c>
      <c r="AM133" t="s">
        <v>25</v>
      </c>
      <c r="AN133" t="s">
        <v>25</v>
      </c>
      <c r="AO133" t="s">
        <v>25</v>
      </c>
      <c r="AP133">
        <f t="shared" si="32"/>
        <v>3</v>
      </c>
      <c r="AQ133" t="str">
        <f t="shared" si="33"/>
        <v>X</v>
      </c>
      <c r="AR133" t="s">
        <v>25</v>
      </c>
      <c r="AS133" t="s">
        <v>25</v>
      </c>
      <c r="AT133">
        <f t="shared" si="34"/>
        <v>2</v>
      </c>
      <c r="AU133" t="str">
        <f t="shared" si="35"/>
        <v>X</v>
      </c>
      <c r="AV133"/>
      <c r="AW133"/>
      <c r="AY133" s="4" t="s">
        <v>23</v>
      </c>
    </row>
    <row r="134" spans="1:51" s="4" customFormat="1" x14ac:dyDescent="0.25">
      <c r="A134" s="1">
        <v>112</v>
      </c>
      <c r="B134" s="4" t="s">
        <v>2</v>
      </c>
      <c r="C134" s="4" t="s">
        <v>23</v>
      </c>
      <c r="D134" s="4" t="s">
        <v>23</v>
      </c>
      <c r="E134" s="4" t="s">
        <v>23</v>
      </c>
      <c r="F134" s="4" t="s">
        <v>23</v>
      </c>
      <c r="G134" s="13" t="s">
        <v>23</v>
      </c>
      <c r="H134" s="4" t="s">
        <v>23</v>
      </c>
      <c r="I134" s="4" t="s">
        <v>23</v>
      </c>
      <c r="J134" s="4" t="s">
        <v>23</v>
      </c>
      <c r="K134" s="4" t="s">
        <v>23</v>
      </c>
      <c r="L134" s="4" t="s">
        <v>23</v>
      </c>
      <c r="M134" s="4" t="s">
        <v>23</v>
      </c>
      <c r="N134" s="4" t="s">
        <v>23</v>
      </c>
      <c r="O134" s="5" t="s">
        <v>4</v>
      </c>
      <c r="P134" s="7" t="s">
        <v>4</v>
      </c>
      <c r="Q134" s="2" t="s">
        <v>2</v>
      </c>
      <c r="R134" s="9" t="s">
        <v>2</v>
      </c>
      <c r="S134" s="10" t="s">
        <v>2</v>
      </c>
      <c r="T134" s="16" t="s">
        <v>2</v>
      </c>
      <c r="U134" s="7"/>
      <c r="W134" s="1">
        <v>112</v>
      </c>
      <c r="X134" s="4" t="s">
        <v>23</v>
      </c>
      <c r="AA134" t="s">
        <v>3</v>
      </c>
      <c r="AB134" s="4" t="s">
        <v>139</v>
      </c>
      <c r="AC134"/>
      <c r="AD134" t="s">
        <v>22</v>
      </c>
      <c r="AE134" t="s">
        <v>22</v>
      </c>
      <c r="AF134" t="s">
        <v>25</v>
      </c>
      <c r="AG134" t="s">
        <v>23</v>
      </c>
      <c r="AH134" t="s">
        <v>23</v>
      </c>
      <c r="AI134" t="s">
        <v>23</v>
      </c>
      <c r="AJ134" t="s">
        <v>23</v>
      </c>
      <c r="AK134">
        <f t="shared" si="30"/>
        <v>0</v>
      </c>
      <c r="AL134" t="str">
        <f t="shared" si="31"/>
        <v>_</v>
      </c>
      <c r="AM134" t="s">
        <v>23</v>
      </c>
      <c r="AN134" t="s">
        <v>23</v>
      </c>
      <c r="AO134" t="s">
        <v>23</v>
      </c>
      <c r="AP134">
        <f t="shared" si="32"/>
        <v>0</v>
      </c>
      <c r="AQ134" t="str">
        <f t="shared" si="33"/>
        <v>_</v>
      </c>
      <c r="AR134"/>
      <c r="AS134"/>
      <c r="AT134">
        <f t="shared" si="34"/>
        <v>0</v>
      </c>
      <c r="AU134" t="str">
        <f t="shared" si="35"/>
        <v>_</v>
      </c>
      <c r="AV134"/>
      <c r="AW134"/>
      <c r="AX134" s="4" t="s">
        <v>24</v>
      </c>
      <c r="AY134" s="4" t="s">
        <v>23</v>
      </c>
    </row>
    <row r="135" spans="1:51" s="4" customFormat="1" x14ac:dyDescent="0.25">
      <c r="A135" s="1">
        <v>113</v>
      </c>
      <c r="B135" s="4" t="s">
        <v>2</v>
      </c>
      <c r="C135" s="4" t="s">
        <v>23</v>
      </c>
      <c r="D135" s="4" t="s">
        <v>23</v>
      </c>
      <c r="E135" s="4" t="s">
        <v>23</v>
      </c>
      <c r="F135" s="4" t="s">
        <v>23</v>
      </c>
      <c r="G135" s="13" t="s">
        <v>23</v>
      </c>
      <c r="H135" s="4" t="s">
        <v>23</v>
      </c>
      <c r="I135" s="4" t="s">
        <v>23</v>
      </c>
      <c r="J135" s="4" t="s">
        <v>23</v>
      </c>
      <c r="K135" s="4" t="s">
        <v>23</v>
      </c>
      <c r="L135" s="4" t="s">
        <v>23</v>
      </c>
      <c r="M135" s="4" t="s">
        <v>23</v>
      </c>
      <c r="N135" s="4" t="s">
        <v>23</v>
      </c>
      <c r="O135" s="5" t="s">
        <v>4</v>
      </c>
      <c r="P135" s="7" t="s">
        <v>4</v>
      </c>
      <c r="Q135" s="2" t="s">
        <v>4</v>
      </c>
      <c r="R135" s="9" t="s">
        <v>2</v>
      </c>
      <c r="S135" s="10" t="s">
        <v>4</v>
      </c>
      <c r="T135" s="16" t="s">
        <v>2</v>
      </c>
      <c r="U135" s="7"/>
      <c r="W135" s="1">
        <v>113</v>
      </c>
      <c r="X135" s="4" t="s">
        <v>23</v>
      </c>
      <c r="AA135" t="s">
        <v>3</v>
      </c>
      <c r="AB135" s="4" t="s">
        <v>152</v>
      </c>
      <c r="AC135"/>
      <c r="AD135" t="s">
        <v>22</v>
      </c>
      <c r="AE135" t="s">
        <v>22</v>
      </c>
      <c r="AF135"/>
      <c r="AG135" t="s">
        <v>22</v>
      </c>
      <c r="AH135" t="s">
        <v>22</v>
      </c>
      <c r="AI135" t="s">
        <v>34</v>
      </c>
      <c r="AJ135" t="s">
        <v>25</v>
      </c>
      <c r="AK135">
        <f t="shared" si="30"/>
        <v>1</v>
      </c>
      <c r="AL135" t="str">
        <f t="shared" si="31"/>
        <v>X</v>
      </c>
      <c r="AM135" t="s">
        <v>25</v>
      </c>
      <c r="AN135" t="s">
        <v>25</v>
      </c>
      <c r="AO135" t="s">
        <v>25</v>
      </c>
      <c r="AP135">
        <f t="shared" si="32"/>
        <v>3</v>
      </c>
      <c r="AQ135" t="str">
        <f t="shared" si="33"/>
        <v>X</v>
      </c>
      <c r="AR135"/>
      <c r="AS135"/>
      <c r="AT135">
        <f t="shared" si="34"/>
        <v>0</v>
      </c>
      <c r="AU135" t="str">
        <f t="shared" si="35"/>
        <v>_</v>
      </c>
      <c r="AV135" t="s">
        <v>25</v>
      </c>
      <c r="AW135" t="s">
        <v>25</v>
      </c>
      <c r="AY135" s="4" t="s">
        <v>23</v>
      </c>
    </row>
    <row r="136" spans="1:51" s="4" customFormat="1" x14ac:dyDescent="0.25">
      <c r="A136" s="1">
        <v>114</v>
      </c>
      <c r="B136" s="4" t="s">
        <v>2</v>
      </c>
      <c r="C136" s="4" t="s">
        <v>23</v>
      </c>
      <c r="D136" s="4" t="s">
        <v>23</v>
      </c>
      <c r="E136" s="4" t="s">
        <v>23</v>
      </c>
      <c r="F136" s="4" t="s">
        <v>23</v>
      </c>
      <c r="G136" s="13" t="s">
        <v>23</v>
      </c>
      <c r="H136" s="4" t="s">
        <v>23</v>
      </c>
      <c r="I136" s="4" t="s">
        <v>23</v>
      </c>
      <c r="J136" s="4" t="s">
        <v>23</v>
      </c>
      <c r="K136" s="4" t="s">
        <v>23</v>
      </c>
      <c r="L136" s="4" t="s">
        <v>23</v>
      </c>
      <c r="M136" s="4" t="s">
        <v>23</v>
      </c>
      <c r="N136" s="4" t="s">
        <v>23</v>
      </c>
      <c r="O136" s="5" t="s">
        <v>2</v>
      </c>
      <c r="P136" s="7" t="s">
        <v>2</v>
      </c>
      <c r="Q136" s="2" t="s">
        <v>4</v>
      </c>
      <c r="R136" s="9" t="s">
        <v>2</v>
      </c>
      <c r="S136" s="10" t="s">
        <v>2</v>
      </c>
      <c r="T136" s="16" t="s">
        <v>4</v>
      </c>
      <c r="U136" s="7"/>
      <c r="W136" s="1">
        <v>114</v>
      </c>
      <c r="X136" s="4" t="s">
        <v>23</v>
      </c>
      <c r="AA136" t="s">
        <v>3</v>
      </c>
      <c r="AB136" s="4" t="s">
        <v>145</v>
      </c>
      <c r="AC136"/>
      <c r="AD136" t="s">
        <v>22</v>
      </c>
      <c r="AE136" t="s">
        <v>22</v>
      </c>
      <c r="AF136"/>
      <c r="AG136" t="s">
        <v>22</v>
      </c>
      <c r="AH136" t="s">
        <v>22</v>
      </c>
      <c r="AI136" t="s">
        <v>22</v>
      </c>
      <c r="AJ136" t="s">
        <v>22</v>
      </c>
      <c r="AK136">
        <f t="shared" si="30"/>
        <v>0</v>
      </c>
      <c r="AL136" t="str">
        <f t="shared" si="31"/>
        <v>_</v>
      </c>
      <c r="AM136" t="s">
        <v>34</v>
      </c>
      <c r="AN136" t="s">
        <v>25</v>
      </c>
      <c r="AO136" t="s">
        <v>25</v>
      </c>
      <c r="AP136">
        <f t="shared" si="32"/>
        <v>2</v>
      </c>
      <c r="AQ136" t="str">
        <f t="shared" si="33"/>
        <v>X</v>
      </c>
      <c r="AR136"/>
      <c r="AS136"/>
      <c r="AT136">
        <f t="shared" si="34"/>
        <v>0</v>
      </c>
      <c r="AU136" t="str">
        <f t="shared" si="35"/>
        <v>_</v>
      </c>
      <c r="AV136"/>
      <c r="AW136"/>
      <c r="AY136" s="4" t="s">
        <v>23</v>
      </c>
    </row>
    <row r="137" spans="1:51" s="4" customFormat="1" x14ac:dyDescent="0.25">
      <c r="A137" s="1">
        <v>117</v>
      </c>
      <c r="B137" s="4" t="s">
        <v>2</v>
      </c>
      <c r="C137" s="4" t="s">
        <v>23</v>
      </c>
      <c r="D137" s="4" t="s">
        <v>23</v>
      </c>
      <c r="E137" s="4" t="s">
        <v>23</v>
      </c>
      <c r="F137" s="4" t="s">
        <v>23</v>
      </c>
      <c r="G137" s="13" t="s">
        <v>23</v>
      </c>
      <c r="H137" s="4" t="s">
        <v>23</v>
      </c>
      <c r="I137" s="4" t="s">
        <v>23</v>
      </c>
      <c r="J137" s="4" t="s">
        <v>23</v>
      </c>
      <c r="K137" s="4" t="s">
        <v>23</v>
      </c>
      <c r="L137" s="4" t="s">
        <v>23</v>
      </c>
      <c r="M137" s="4" t="s">
        <v>23</v>
      </c>
      <c r="N137" s="4" t="s">
        <v>23</v>
      </c>
      <c r="O137" s="5" t="s">
        <v>4</v>
      </c>
      <c r="P137" s="7" t="s">
        <v>4</v>
      </c>
      <c r="Q137" s="2" t="s">
        <v>2</v>
      </c>
      <c r="R137" s="9" t="s">
        <v>2</v>
      </c>
      <c r="S137" s="10" t="s">
        <v>2</v>
      </c>
      <c r="T137" s="16" t="s">
        <v>2</v>
      </c>
      <c r="U137" s="7"/>
      <c r="W137" s="1">
        <v>117</v>
      </c>
      <c r="X137" s="4" t="s">
        <v>23</v>
      </c>
      <c r="AA137" t="s">
        <v>3</v>
      </c>
      <c r="AB137" s="4" t="s">
        <v>139</v>
      </c>
      <c r="AC137"/>
      <c r="AD137" t="s">
        <v>22</v>
      </c>
      <c r="AE137" t="s">
        <v>22</v>
      </c>
      <c r="AF137" t="s">
        <v>25</v>
      </c>
      <c r="AG137" t="s">
        <v>23</v>
      </c>
      <c r="AH137" t="s">
        <v>23</v>
      </c>
      <c r="AI137" t="s">
        <v>23</v>
      </c>
      <c r="AJ137" t="s">
        <v>23</v>
      </c>
      <c r="AK137">
        <f t="shared" si="30"/>
        <v>0</v>
      </c>
      <c r="AL137" t="str">
        <f t="shared" si="31"/>
        <v>_</v>
      </c>
      <c r="AM137" t="s">
        <v>23</v>
      </c>
      <c r="AN137" t="s">
        <v>23</v>
      </c>
      <c r="AO137" t="s">
        <v>23</v>
      </c>
      <c r="AP137">
        <f t="shared" si="32"/>
        <v>0</v>
      </c>
      <c r="AQ137" t="str">
        <f t="shared" si="33"/>
        <v>_</v>
      </c>
      <c r="AR137"/>
      <c r="AS137"/>
      <c r="AT137">
        <f t="shared" si="34"/>
        <v>0</v>
      </c>
      <c r="AU137" t="str">
        <f t="shared" si="35"/>
        <v>_</v>
      </c>
      <c r="AV137"/>
      <c r="AW137"/>
      <c r="AX137" s="4" t="s">
        <v>24</v>
      </c>
      <c r="AY137" s="4" t="s">
        <v>23</v>
      </c>
    </row>
    <row r="138" spans="1:51" s="4" customFormat="1" x14ac:dyDescent="0.25">
      <c r="A138" s="1">
        <v>121</v>
      </c>
      <c r="B138" s="4" t="s">
        <v>2</v>
      </c>
      <c r="C138" s="4" t="s">
        <v>23</v>
      </c>
      <c r="D138" s="4" t="s">
        <v>23</v>
      </c>
      <c r="E138" s="4" t="s">
        <v>23</v>
      </c>
      <c r="F138" s="4" t="s">
        <v>23</v>
      </c>
      <c r="G138" s="13" t="s">
        <v>23</v>
      </c>
      <c r="H138" s="4" t="s">
        <v>23</v>
      </c>
      <c r="I138" s="4" t="s">
        <v>23</v>
      </c>
      <c r="J138" s="4" t="s">
        <v>23</v>
      </c>
      <c r="K138" s="4" t="s">
        <v>23</v>
      </c>
      <c r="L138" s="4" t="s">
        <v>23</v>
      </c>
      <c r="M138" s="4" t="s">
        <v>23</v>
      </c>
      <c r="N138" s="4" t="s">
        <v>23</v>
      </c>
      <c r="O138" s="5" t="s">
        <v>4</v>
      </c>
      <c r="P138" s="7" t="s">
        <v>2</v>
      </c>
      <c r="Q138" s="2" t="s">
        <v>2</v>
      </c>
      <c r="R138" s="9" t="s">
        <v>2</v>
      </c>
      <c r="S138" s="10" t="s">
        <v>2</v>
      </c>
      <c r="T138" s="16" t="s">
        <v>2</v>
      </c>
      <c r="U138" s="7"/>
      <c r="W138" s="1">
        <v>121</v>
      </c>
      <c r="X138" s="4" t="s">
        <v>23</v>
      </c>
      <c r="AA138" t="s">
        <v>78</v>
      </c>
      <c r="AB138" s="4" t="s">
        <v>139</v>
      </c>
      <c r="AC138"/>
      <c r="AD138" t="s">
        <v>22</v>
      </c>
      <c r="AE138" t="s">
        <v>22</v>
      </c>
      <c r="AF138" t="s">
        <v>25</v>
      </c>
      <c r="AG138" t="s">
        <v>23</v>
      </c>
      <c r="AH138" t="s">
        <v>23</v>
      </c>
      <c r="AI138" t="s">
        <v>23</v>
      </c>
      <c r="AJ138" t="s">
        <v>23</v>
      </c>
      <c r="AK138">
        <f t="shared" si="30"/>
        <v>0</v>
      </c>
      <c r="AL138" t="str">
        <f t="shared" si="31"/>
        <v>_</v>
      </c>
      <c r="AM138" t="s">
        <v>23</v>
      </c>
      <c r="AN138" t="s">
        <v>23</v>
      </c>
      <c r="AO138" t="s">
        <v>23</v>
      </c>
      <c r="AP138">
        <f t="shared" si="32"/>
        <v>0</v>
      </c>
      <c r="AQ138" t="str">
        <f t="shared" si="33"/>
        <v>_</v>
      </c>
      <c r="AR138"/>
      <c r="AS138"/>
      <c r="AT138">
        <f t="shared" si="34"/>
        <v>0</v>
      </c>
      <c r="AU138" t="str">
        <f t="shared" si="35"/>
        <v>_</v>
      </c>
      <c r="AV138"/>
      <c r="AW138"/>
      <c r="AX138" s="4" t="s">
        <v>24</v>
      </c>
      <c r="AY138" s="4" t="s">
        <v>23</v>
      </c>
    </row>
    <row r="139" spans="1:51" s="4" customFormat="1" x14ac:dyDescent="0.25">
      <c r="A139" s="1">
        <v>122</v>
      </c>
      <c r="B139" s="4" t="s">
        <v>2</v>
      </c>
      <c r="C139" s="4" t="s">
        <v>23</v>
      </c>
      <c r="D139" s="4" t="s">
        <v>23</v>
      </c>
      <c r="E139" s="4" t="s">
        <v>23</v>
      </c>
      <c r="F139" s="4" t="s">
        <v>23</v>
      </c>
      <c r="G139" s="13" t="s">
        <v>23</v>
      </c>
      <c r="H139" s="4" t="s">
        <v>23</v>
      </c>
      <c r="I139" s="4" t="s">
        <v>23</v>
      </c>
      <c r="J139" s="4" t="s">
        <v>23</v>
      </c>
      <c r="K139" s="4" t="s">
        <v>23</v>
      </c>
      <c r="L139" s="4" t="s">
        <v>23</v>
      </c>
      <c r="M139" s="4" t="s">
        <v>23</v>
      </c>
      <c r="N139" s="4" t="s">
        <v>23</v>
      </c>
      <c r="O139" s="5" t="s">
        <v>4</v>
      </c>
      <c r="P139" s="7" t="s">
        <v>4</v>
      </c>
      <c r="Q139" s="2" t="s">
        <v>4</v>
      </c>
      <c r="R139" s="9" t="s">
        <v>2</v>
      </c>
      <c r="S139" s="10" t="s">
        <v>4</v>
      </c>
      <c r="T139" s="16" t="s">
        <v>2</v>
      </c>
      <c r="U139" s="7"/>
      <c r="V139" s="4" t="s">
        <v>130</v>
      </c>
      <c r="W139" s="1">
        <v>122</v>
      </c>
      <c r="X139" s="4" t="s">
        <v>23</v>
      </c>
      <c r="AA139" t="s">
        <v>5</v>
      </c>
      <c r="AB139" s="4" t="s">
        <v>145</v>
      </c>
      <c r="AC139" t="s">
        <v>4</v>
      </c>
      <c r="AD139" t="s">
        <v>29</v>
      </c>
      <c r="AE139" t="s">
        <v>73</v>
      </c>
      <c r="AF139"/>
      <c r="AG139" t="s">
        <v>22</v>
      </c>
      <c r="AH139" t="s">
        <v>22</v>
      </c>
      <c r="AI139" t="s">
        <v>22</v>
      </c>
      <c r="AJ139" t="s">
        <v>22</v>
      </c>
      <c r="AK139">
        <f t="shared" si="30"/>
        <v>0</v>
      </c>
      <c r="AL139" t="str">
        <f t="shared" si="31"/>
        <v>_</v>
      </c>
      <c r="AM139" t="s">
        <v>25</v>
      </c>
      <c r="AN139" t="s">
        <v>25</v>
      </c>
      <c r="AO139" t="s">
        <v>25</v>
      </c>
      <c r="AP139">
        <f t="shared" si="32"/>
        <v>3</v>
      </c>
      <c r="AQ139" t="str">
        <f t="shared" si="33"/>
        <v>X</v>
      </c>
      <c r="AR139"/>
      <c r="AS139"/>
      <c r="AT139">
        <f t="shared" si="34"/>
        <v>0</v>
      </c>
      <c r="AU139" t="str">
        <f t="shared" si="35"/>
        <v>_</v>
      </c>
      <c r="AV139"/>
      <c r="AW139"/>
      <c r="AY139" s="4" t="s">
        <v>23</v>
      </c>
    </row>
    <row r="140" spans="1:51" s="4" customFormat="1" x14ac:dyDescent="0.25">
      <c r="A140" s="1">
        <v>124</v>
      </c>
      <c r="B140" s="4" t="s">
        <v>2</v>
      </c>
      <c r="C140" s="4" t="s">
        <v>23</v>
      </c>
      <c r="D140" s="4" t="s">
        <v>23</v>
      </c>
      <c r="E140" s="4" t="s">
        <v>23</v>
      </c>
      <c r="F140" s="4" t="s">
        <v>23</v>
      </c>
      <c r="G140" s="13" t="s">
        <v>23</v>
      </c>
      <c r="H140" s="4" t="s">
        <v>23</v>
      </c>
      <c r="I140" s="4" t="s">
        <v>23</v>
      </c>
      <c r="J140" s="4" t="s">
        <v>23</v>
      </c>
      <c r="K140" s="4" t="s">
        <v>23</v>
      </c>
      <c r="L140" s="4" t="s">
        <v>23</v>
      </c>
      <c r="M140" s="4" t="s">
        <v>23</v>
      </c>
      <c r="N140" s="4" t="s">
        <v>23</v>
      </c>
      <c r="O140" s="5" t="s">
        <v>4</v>
      </c>
      <c r="P140" s="7" t="s">
        <v>2</v>
      </c>
      <c r="Q140" s="2" t="s">
        <v>2</v>
      </c>
      <c r="R140" s="9" t="s">
        <v>2</v>
      </c>
      <c r="S140" s="10" t="s">
        <v>2</v>
      </c>
      <c r="T140" s="16" t="s">
        <v>2</v>
      </c>
      <c r="U140" s="7"/>
      <c r="W140" s="1">
        <v>124</v>
      </c>
      <c r="X140" s="4" t="s">
        <v>23</v>
      </c>
      <c r="AA140" t="s">
        <v>5</v>
      </c>
      <c r="AB140" s="4" t="s">
        <v>152</v>
      </c>
      <c r="AC140"/>
      <c r="AD140" t="s">
        <v>22</v>
      </c>
      <c r="AE140" t="s">
        <v>72</v>
      </c>
      <c r="AF140"/>
      <c r="AG140" t="s">
        <v>22</v>
      </c>
      <c r="AH140" t="s">
        <v>25</v>
      </c>
      <c r="AI140" t="s">
        <v>25</v>
      </c>
      <c r="AJ140" t="s">
        <v>25</v>
      </c>
      <c r="AK140">
        <f t="shared" si="30"/>
        <v>3</v>
      </c>
      <c r="AL140" t="str">
        <f t="shared" si="31"/>
        <v>X</v>
      </c>
      <c r="AM140" t="s">
        <v>25</v>
      </c>
      <c r="AN140" t="s">
        <v>25</v>
      </c>
      <c r="AO140" t="s">
        <v>25</v>
      </c>
      <c r="AP140">
        <f t="shared" si="32"/>
        <v>3</v>
      </c>
      <c r="AQ140" t="str">
        <f t="shared" si="33"/>
        <v>X</v>
      </c>
      <c r="AR140"/>
      <c r="AS140"/>
      <c r="AT140">
        <f t="shared" si="34"/>
        <v>0</v>
      </c>
      <c r="AU140" t="str">
        <f t="shared" si="35"/>
        <v>_</v>
      </c>
      <c r="AV140"/>
      <c r="AW140"/>
      <c r="AY140" s="4" t="s">
        <v>23</v>
      </c>
    </row>
    <row r="141" spans="1:51" s="4" customFormat="1" x14ac:dyDescent="0.25">
      <c r="A141" s="1">
        <v>127</v>
      </c>
      <c r="B141" s="4" t="s">
        <v>2</v>
      </c>
      <c r="C141" s="4" t="s">
        <v>23</v>
      </c>
      <c r="D141" s="4" t="s">
        <v>23</v>
      </c>
      <c r="E141" s="4" t="s">
        <v>23</v>
      </c>
      <c r="F141" s="4" t="s">
        <v>23</v>
      </c>
      <c r="G141" s="13" t="s">
        <v>23</v>
      </c>
      <c r="H141" s="4" t="s">
        <v>23</v>
      </c>
      <c r="I141" s="4" t="s">
        <v>23</v>
      </c>
      <c r="J141" s="4" t="s">
        <v>23</v>
      </c>
      <c r="K141" s="4" t="s">
        <v>23</v>
      </c>
      <c r="L141" s="4" t="s">
        <v>23</v>
      </c>
      <c r="M141" s="4" t="s">
        <v>23</v>
      </c>
      <c r="N141" s="4" t="s">
        <v>23</v>
      </c>
      <c r="O141" s="5" t="s">
        <v>4</v>
      </c>
      <c r="P141" s="7" t="s">
        <v>2</v>
      </c>
      <c r="Q141" s="2" t="s">
        <v>2</v>
      </c>
      <c r="R141" s="9" t="s">
        <v>2</v>
      </c>
      <c r="S141" s="10" t="s">
        <v>2</v>
      </c>
      <c r="T141" s="16" t="s">
        <v>2</v>
      </c>
      <c r="U141" s="7"/>
      <c r="W141" s="1">
        <v>127</v>
      </c>
      <c r="X141" s="4" t="s">
        <v>23</v>
      </c>
      <c r="AA141" t="s">
        <v>9</v>
      </c>
      <c r="AB141" s="4" t="s">
        <v>139</v>
      </c>
      <c r="AC141" t="s">
        <v>2</v>
      </c>
      <c r="AD141" t="s">
        <v>22</v>
      </c>
      <c r="AE141" t="s">
        <v>22</v>
      </c>
      <c r="AF141" t="s">
        <v>25</v>
      </c>
      <c r="AG141" t="s">
        <v>23</v>
      </c>
      <c r="AH141" t="s">
        <v>23</v>
      </c>
      <c r="AI141" t="s">
        <v>23</v>
      </c>
      <c r="AJ141" t="s">
        <v>23</v>
      </c>
      <c r="AK141">
        <f t="shared" si="30"/>
        <v>0</v>
      </c>
      <c r="AL141" t="str">
        <f t="shared" si="31"/>
        <v>_</v>
      </c>
      <c r="AM141" t="s">
        <v>23</v>
      </c>
      <c r="AN141" t="s">
        <v>23</v>
      </c>
      <c r="AO141" t="s">
        <v>23</v>
      </c>
      <c r="AP141">
        <f t="shared" si="32"/>
        <v>0</v>
      </c>
      <c r="AQ141" t="str">
        <f t="shared" si="33"/>
        <v>_</v>
      </c>
      <c r="AR141"/>
      <c r="AS141"/>
      <c r="AT141">
        <f t="shared" si="34"/>
        <v>0</v>
      </c>
      <c r="AU141" t="str">
        <f t="shared" si="35"/>
        <v>_</v>
      </c>
      <c r="AV141" t="s">
        <v>25</v>
      </c>
      <c r="AW141"/>
      <c r="AX141" s="4" t="s">
        <v>24</v>
      </c>
      <c r="AY141" s="4" t="s">
        <v>23</v>
      </c>
    </row>
    <row r="142" spans="1:51" s="4" customFormat="1" x14ac:dyDescent="0.25">
      <c r="A142" s="1">
        <v>128</v>
      </c>
      <c r="B142" s="4" t="s">
        <v>2</v>
      </c>
      <c r="C142" s="4" t="s">
        <v>23</v>
      </c>
      <c r="D142" s="4" t="s">
        <v>23</v>
      </c>
      <c r="E142" s="4" t="s">
        <v>23</v>
      </c>
      <c r="F142" s="4" t="s">
        <v>23</v>
      </c>
      <c r="G142" s="13" t="s">
        <v>23</v>
      </c>
      <c r="H142" s="4" t="s">
        <v>23</v>
      </c>
      <c r="I142" s="4" t="s">
        <v>23</v>
      </c>
      <c r="J142" s="4" t="s">
        <v>23</v>
      </c>
      <c r="K142" s="4" t="s">
        <v>23</v>
      </c>
      <c r="L142" s="4" t="s">
        <v>23</v>
      </c>
      <c r="M142" s="4" t="s">
        <v>23</v>
      </c>
      <c r="N142" s="4" t="s">
        <v>23</v>
      </c>
      <c r="O142" s="5" t="s">
        <v>4</v>
      </c>
      <c r="P142" s="7" t="s">
        <v>2</v>
      </c>
      <c r="Q142" s="2" t="s">
        <v>2</v>
      </c>
      <c r="R142" s="9" t="s">
        <v>2</v>
      </c>
      <c r="S142" s="10" t="s">
        <v>2</v>
      </c>
      <c r="T142" s="16" t="s">
        <v>2</v>
      </c>
      <c r="U142" s="7"/>
      <c r="W142" s="1">
        <v>128</v>
      </c>
      <c r="X142" s="4" t="s">
        <v>23</v>
      </c>
      <c r="AA142" t="s">
        <v>78</v>
      </c>
      <c r="AB142" s="4" t="s">
        <v>145</v>
      </c>
      <c r="AC142"/>
      <c r="AD142" t="s">
        <v>22</v>
      </c>
      <c r="AE142" t="s">
        <v>22</v>
      </c>
      <c r="AF142"/>
      <c r="AG142" t="s">
        <v>22</v>
      </c>
      <c r="AH142" t="s">
        <v>22</v>
      </c>
      <c r="AI142" t="s">
        <v>22</v>
      </c>
      <c r="AJ142" t="s">
        <v>22</v>
      </c>
      <c r="AK142">
        <f t="shared" si="30"/>
        <v>0</v>
      </c>
      <c r="AL142" t="str">
        <f t="shared" si="31"/>
        <v>_</v>
      </c>
      <c r="AM142" t="s">
        <v>25</v>
      </c>
      <c r="AN142" t="s">
        <v>25</v>
      </c>
      <c r="AO142" t="s">
        <v>25</v>
      </c>
      <c r="AP142">
        <f t="shared" si="32"/>
        <v>3</v>
      </c>
      <c r="AQ142" t="str">
        <f t="shared" si="33"/>
        <v>X</v>
      </c>
      <c r="AR142"/>
      <c r="AS142"/>
      <c r="AT142">
        <f t="shared" si="34"/>
        <v>0</v>
      </c>
      <c r="AU142" t="str">
        <f t="shared" si="35"/>
        <v>_</v>
      </c>
      <c r="AV142"/>
      <c r="AW142"/>
      <c r="AY142" s="4" t="s">
        <v>23</v>
      </c>
    </row>
    <row r="143" spans="1:51" s="4" customFormat="1" x14ac:dyDescent="0.25">
      <c r="A143" s="1">
        <v>129</v>
      </c>
      <c r="B143" s="4" t="s">
        <v>2</v>
      </c>
      <c r="C143" s="4" t="s">
        <v>23</v>
      </c>
      <c r="D143" s="4" t="s">
        <v>23</v>
      </c>
      <c r="E143" s="4" t="s">
        <v>23</v>
      </c>
      <c r="F143" s="4" t="s">
        <v>23</v>
      </c>
      <c r="G143" s="13" t="s">
        <v>23</v>
      </c>
      <c r="H143" s="4" t="s">
        <v>23</v>
      </c>
      <c r="I143" s="4" t="s">
        <v>23</v>
      </c>
      <c r="J143" s="4" t="s">
        <v>23</v>
      </c>
      <c r="K143" s="4" t="s">
        <v>23</v>
      </c>
      <c r="L143" s="4" t="s">
        <v>23</v>
      </c>
      <c r="M143" s="4" t="s">
        <v>23</v>
      </c>
      <c r="N143" s="4" t="s">
        <v>23</v>
      </c>
      <c r="O143" s="5" t="s">
        <v>4</v>
      </c>
      <c r="P143" s="7" t="s">
        <v>2</v>
      </c>
      <c r="Q143" s="2" t="s">
        <v>2</v>
      </c>
      <c r="R143" s="9" t="s">
        <v>2</v>
      </c>
      <c r="S143" s="10" t="s">
        <v>2</v>
      </c>
      <c r="T143" s="16" t="s">
        <v>2</v>
      </c>
      <c r="U143" s="7"/>
      <c r="W143" s="1">
        <v>129</v>
      </c>
      <c r="X143" s="4" t="s">
        <v>23</v>
      </c>
      <c r="AA143" t="s">
        <v>78</v>
      </c>
      <c r="AB143" s="4" t="s">
        <v>145</v>
      </c>
      <c r="AC143"/>
      <c r="AD143" t="s">
        <v>22</v>
      </c>
      <c r="AE143" t="s">
        <v>22</v>
      </c>
      <c r="AF143"/>
      <c r="AG143" t="s">
        <v>22</v>
      </c>
      <c r="AH143" t="s">
        <v>22</v>
      </c>
      <c r="AI143" t="s">
        <v>22</v>
      </c>
      <c r="AJ143" t="s">
        <v>22</v>
      </c>
      <c r="AK143">
        <f t="shared" si="30"/>
        <v>0</v>
      </c>
      <c r="AL143" t="str">
        <f t="shared" si="31"/>
        <v>_</v>
      </c>
      <c r="AM143" t="s">
        <v>22</v>
      </c>
      <c r="AN143" t="s">
        <v>25</v>
      </c>
      <c r="AO143" t="s">
        <v>25</v>
      </c>
      <c r="AP143">
        <f t="shared" si="32"/>
        <v>2</v>
      </c>
      <c r="AQ143" t="str">
        <f t="shared" si="33"/>
        <v>X</v>
      </c>
      <c r="AR143"/>
      <c r="AS143"/>
      <c r="AT143">
        <f t="shared" si="34"/>
        <v>0</v>
      </c>
      <c r="AU143" t="str">
        <f t="shared" si="35"/>
        <v>_</v>
      </c>
      <c r="AV143"/>
      <c r="AW143"/>
      <c r="AY143" s="4" t="s">
        <v>23</v>
      </c>
    </row>
    <row r="144" spans="1:51" s="4" customFormat="1" x14ac:dyDescent="0.25">
      <c r="A144" s="1">
        <v>133</v>
      </c>
      <c r="B144" s="4" t="s">
        <v>2</v>
      </c>
      <c r="C144" s="4" t="s">
        <v>23</v>
      </c>
      <c r="D144" s="4" t="s">
        <v>23</v>
      </c>
      <c r="E144" s="4" t="s">
        <v>23</v>
      </c>
      <c r="F144" s="4" t="s">
        <v>23</v>
      </c>
      <c r="G144" s="13" t="s">
        <v>23</v>
      </c>
      <c r="H144" s="4" t="s">
        <v>23</v>
      </c>
      <c r="I144" s="4" t="s">
        <v>23</v>
      </c>
      <c r="J144" s="4" t="s">
        <v>23</v>
      </c>
      <c r="K144" s="4" t="s">
        <v>23</v>
      </c>
      <c r="L144" s="4" t="s">
        <v>23</v>
      </c>
      <c r="M144" s="4" t="s">
        <v>23</v>
      </c>
      <c r="N144" s="4" t="s">
        <v>23</v>
      </c>
      <c r="O144" s="5" t="s">
        <v>4</v>
      </c>
      <c r="P144" s="7" t="s">
        <v>2</v>
      </c>
      <c r="Q144" s="2" t="s">
        <v>2</v>
      </c>
      <c r="R144" s="9" t="s">
        <v>2</v>
      </c>
      <c r="S144" s="10" t="s">
        <v>2</v>
      </c>
      <c r="T144" s="16" t="s">
        <v>2</v>
      </c>
      <c r="U144" s="7"/>
      <c r="W144" s="1">
        <v>133</v>
      </c>
      <c r="X144" s="4" t="s">
        <v>23</v>
      </c>
      <c r="AA144" t="s">
        <v>5</v>
      </c>
      <c r="AB144" s="4" t="s">
        <v>152</v>
      </c>
      <c r="AC144"/>
      <c r="AD144" t="s">
        <v>22</v>
      </c>
      <c r="AE144" t="s">
        <v>72</v>
      </c>
      <c r="AF144"/>
      <c r="AG144" t="s">
        <v>22</v>
      </c>
      <c r="AH144" t="s">
        <v>22</v>
      </c>
      <c r="AI144" t="s">
        <v>22</v>
      </c>
      <c r="AJ144" t="s">
        <v>25</v>
      </c>
      <c r="AK144">
        <f t="shared" si="30"/>
        <v>1</v>
      </c>
      <c r="AL144" t="str">
        <f t="shared" si="31"/>
        <v>X</v>
      </c>
      <c r="AM144" t="s">
        <v>25</v>
      </c>
      <c r="AN144" t="s">
        <v>25</v>
      </c>
      <c r="AO144" t="s">
        <v>25</v>
      </c>
      <c r="AP144">
        <f t="shared" si="32"/>
        <v>3</v>
      </c>
      <c r="AQ144" t="str">
        <f t="shared" si="33"/>
        <v>X</v>
      </c>
      <c r="AR144"/>
      <c r="AS144"/>
      <c r="AT144">
        <f t="shared" si="34"/>
        <v>0</v>
      </c>
      <c r="AU144" t="str">
        <f t="shared" si="35"/>
        <v>_</v>
      </c>
      <c r="AV144"/>
      <c r="AW144"/>
      <c r="AY144" s="4" t="s">
        <v>23</v>
      </c>
    </row>
    <row r="145" spans="1:51" s="4" customFormat="1" x14ac:dyDescent="0.25">
      <c r="A145" s="1">
        <v>134</v>
      </c>
      <c r="B145" s="4" t="s">
        <v>2</v>
      </c>
      <c r="C145" s="4" t="s">
        <v>23</v>
      </c>
      <c r="D145" s="4" t="s">
        <v>23</v>
      </c>
      <c r="E145" s="4" t="s">
        <v>23</v>
      </c>
      <c r="F145" s="4" t="s">
        <v>23</v>
      </c>
      <c r="G145" s="13" t="s">
        <v>23</v>
      </c>
      <c r="H145" s="4" t="s">
        <v>23</v>
      </c>
      <c r="I145" s="4" t="s">
        <v>23</v>
      </c>
      <c r="J145" s="4" t="s">
        <v>23</v>
      </c>
      <c r="K145" s="4" t="s">
        <v>23</v>
      </c>
      <c r="L145" s="4" t="s">
        <v>23</v>
      </c>
      <c r="M145" s="4" t="s">
        <v>23</v>
      </c>
      <c r="N145" s="4" t="s">
        <v>23</v>
      </c>
      <c r="O145" s="5" t="s">
        <v>4</v>
      </c>
      <c r="P145" s="7" t="s">
        <v>2</v>
      </c>
      <c r="Q145" s="2" t="s">
        <v>2</v>
      </c>
      <c r="R145" s="9" t="s">
        <v>2</v>
      </c>
      <c r="S145" s="10" t="s">
        <v>2</v>
      </c>
      <c r="T145" s="16" t="s">
        <v>2</v>
      </c>
      <c r="U145" s="7"/>
      <c r="W145" s="1">
        <v>134</v>
      </c>
      <c r="X145" s="4" t="s">
        <v>23</v>
      </c>
      <c r="AA145" t="s">
        <v>78</v>
      </c>
      <c r="AB145" s="4" t="s">
        <v>153</v>
      </c>
      <c r="AC145"/>
      <c r="AD145" t="s">
        <v>22</v>
      </c>
      <c r="AE145" t="s">
        <v>22</v>
      </c>
      <c r="AF145"/>
      <c r="AG145" t="s">
        <v>22</v>
      </c>
      <c r="AH145" t="s">
        <v>22</v>
      </c>
      <c r="AI145" t="s">
        <v>22</v>
      </c>
      <c r="AJ145" t="s">
        <v>22</v>
      </c>
      <c r="AK145">
        <f t="shared" si="30"/>
        <v>0</v>
      </c>
      <c r="AL145" t="str">
        <f t="shared" si="31"/>
        <v>_</v>
      </c>
      <c r="AM145" t="s">
        <v>25</v>
      </c>
      <c r="AN145" t="s">
        <v>25</v>
      </c>
      <c r="AO145" t="s">
        <v>25</v>
      </c>
      <c r="AP145">
        <f t="shared" si="32"/>
        <v>3</v>
      </c>
      <c r="AQ145" t="str">
        <f t="shared" si="33"/>
        <v>X</v>
      </c>
      <c r="AR145"/>
      <c r="AS145" t="s">
        <v>25</v>
      </c>
      <c r="AT145">
        <f t="shared" si="34"/>
        <v>1</v>
      </c>
      <c r="AU145" t="str">
        <f t="shared" si="35"/>
        <v>X</v>
      </c>
      <c r="AV145" t="s">
        <v>25</v>
      </c>
      <c r="AW145"/>
      <c r="AY145" s="4" t="s">
        <v>23</v>
      </c>
    </row>
    <row r="146" spans="1:51" s="4" customFormat="1" x14ac:dyDescent="0.25">
      <c r="A146" s="1">
        <v>136</v>
      </c>
      <c r="B146" s="4" t="s">
        <v>2</v>
      </c>
      <c r="C146" s="4" t="s">
        <v>23</v>
      </c>
      <c r="D146" s="4" t="s">
        <v>23</v>
      </c>
      <c r="E146" s="4" t="s">
        <v>23</v>
      </c>
      <c r="F146" s="4" t="s">
        <v>23</v>
      </c>
      <c r="G146" s="13" t="s">
        <v>23</v>
      </c>
      <c r="H146" s="4" t="s">
        <v>23</v>
      </c>
      <c r="I146" s="4" t="s">
        <v>23</v>
      </c>
      <c r="J146" s="4" t="s">
        <v>23</v>
      </c>
      <c r="K146" s="4" t="s">
        <v>23</v>
      </c>
      <c r="L146" s="4" t="s">
        <v>23</v>
      </c>
      <c r="M146" s="4" t="s">
        <v>23</v>
      </c>
      <c r="N146" s="4" t="s">
        <v>23</v>
      </c>
      <c r="O146" s="5" t="s">
        <v>4</v>
      </c>
      <c r="P146" s="7" t="s">
        <v>2</v>
      </c>
      <c r="Q146" s="2" t="s">
        <v>4</v>
      </c>
      <c r="R146" s="9" t="s">
        <v>2</v>
      </c>
      <c r="S146" s="10" t="s">
        <v>2</v>
      </c>
      <c r="T146" s="16" t="s">
        <v>4</v>
      </c>
      <c r="U146" s="7"/>
      <c r="W146" s="1">
        <v>136</v>
      </c>
      <c r="X146" s="4" t="s">
        <v>23</v>
      </c>
      <c r="AA146" t="s">
        <v>3</v>
      </c>
      <c r="AB146" s="4" t="s">
        <v>151</v>
      </c>
      <c r="AC146"/>
      <c r="AD146" t="s">
        <v>22</v>
      </c>
      <c r="AE146" t="s">
        <v>22</v>
      </c>
      <c r="AF146" t="s">
        <v>25</v>
      </c>
      <c r="AG146" t="s">
        <v>22</v>
      </c>
      <c r="AH146" t="s">
        <v>25</v>
      </c>
      <c r="AI146" t="s">
        <v>23</v>
      </c>
      <c r="AJ146" t="s">
        <v>23</v>
      </c>
      <c r="AK146">
        <f t="shared" si="30"/>
        <v>1</v>
      </c>
      <c r="AL146" t="str">
        <f t="shared" si="31"/>
        <v>X</v>
      </c>
      <c r="AM146" t="s">
        <v>23</v>
      </c>
      <c r="AN146" t="s">
        <v>23</v>
      </c>
      <c r="AO146" t="s">
        <v>23</v>
      </c>
      <c r="AP146">
        <f t="shared" si="32"/>
        <v>0</v>
      </c>
      <c r="AQ146" t="str">
        <f t="shared" si="33"/>
        <v>_</v>
      </c>
      <c r="AR146"/>
      <c r="AS146"/>
      <c r="AT146">
        <f t="shared" si="34"/>
        <v>0</v>
      </c>
      <c r="AU146" t="str">
        <f t="shared" si="35"/>
        <v>_</v>
      </c>
      <c r="AV146"/>
      <c r="AW146"/>
      <c r="AX146" s="4" t="s">
        <v>24</v>
      </c>
      <c r="AY146" s="4" t="s">
        <v>23</v>
      </c>
    </row>
    <row r="147" spans="1:51" s="4" customFormat="1" x14ac:dyDescent="0.25">
      <c r="A147" s="1">
        <v>146</v>
      </c>
      <c r="B147" s="4" t="s">
        <v>2</v>
      </c>
      <c r="C147" s="4" t="s">
        <v>23</v>
      </c>
      <c r="D147" s="4" t="s">
        <v>23</v>
      </c>
      <c r="E147" s="4" t="s">
        <v>23</v>
      </c>
      <c r="F147" s="4" t="s">
        <v>23</v>
      </c>
      <c r="G147" s="13" t="s">
        <v>23</v>
      </c>
      <c r="H147" s="4" t="s">
        <v>23</v>
      </c>
      <c r="I147" s="4" t="s">
        <v>23</v>
      </c>
      <c r="J147" s="4" t="s">
        <v>23</v>
      </c>
      <c r="K147" s="4" t="s">
        <v>23</v>
      </c>
      <c r="L147" s="4" t="s">
        <v>23</v>
      </c>
      <c r="M147" s="4" t="s">
        <v>23</v>
      </c>
      <c r="N147" s="4" t="s">
        <v>23</v>
      </c>
      <c r="O147" s="5" t="s">
        <v>4</v>
      </c>
      <c r="P147" s="7" t="s">
        <v>4</v>
      </c>
      <c r="Q147" s="2" t="s">
        <v>4</v>
      </c>
      <c r="R147" s="9" t="s">
        <v>4</v>
      </c>
      <c r="S147" s="10" t="s">
        <v>2</v>
      </c>
      <c r="T147" s="16" t="s">
        <v>2</v>
      </c>
      <c r="U147" s="7"/>
      <c r="W147" s="1">
        <v>146</v>
      </c>
      <c r="X147" s="4" t="s">
        <v>23</v>
      </c>
      <c r="AA147" t="s">
        <v>3</v>
      </c>
      <c r="AB147" s="4" t="s">
        <v>145</v>
      </c>
      <c r="AC147"/>
      <c r="AD147" t="s">
        <v>22</v>
      </c>
      <c r="AE147" t="s">
        <v>22</v>
      </c>
      <c r="AF147"/>
      <c r="AG147" t="s">
        <v>22</v>
      </c>
      <c r="AH147" t="s">
        <v>22</v>
      </c>
      <c r="AI147" t="s">
        <v>22</v>
      </c>
      <c r="AJ147" t="s">
        <v>28</v>
      </c>
      <c r="AK147">
        <f t="shared" si="30"/>
        <v>0</v>
      </c>
      <c r="AL147" t="str">
        <f t="shared" si="31"/>
        <v>_</v>
      </c>
      <c r="AM147" t="s">
        <v>28</v>
      </c>
      <c r="AN147" t="s">
        <v>25</v>
      </c>
      <c r="AO147" t="s">
        <v>25</v>
      </c>
      <c r="AP147">
        <f t="shared" si="32"/>
        <v>2</v>
      </c>
      <c r="AQ147" t="str">
        <f t="shared" si="33"/>
        <v>X</v>
      </c>
      <c r="AR147"/>
      <c r="AS147" t="s">
        <v>87</v>
      </c>
      <c r="AT147">
        <f t="shared" si="34"/>
        <v>0</v>
      </c>
      <c r="AU147" t="str">
        <f t="shared" si="35"/>
        <v>_</v>
      </c>
      <c r="AV147"/>
      <c r="AW147" t="s">
        <v>25</v>
      </c>
      <c r="AX147" s="4" t="s">
        <v>22</v>
      </c>
      <c r="AY147" s="4" t="s">
        <v>23</v>
      </c>
    </row>
    <row r="148" spans="1:51" s="4" customFormat="1" x14ac:dyDescent="0.25">
      <c r="A148" s="1">
        <v>147</v>
      </c>
      <c r="B148" s="4" t="s">
        <v>2</v>
      </c>
      <c r="C148" s="4" t="s">
        <v>23</v>
      </c>
      <c r="D148" s="4" t="s">
        <v>23</v>
      </c>
      <c r="E148" s="4" t="s">
        <v>23</v>
      </c>
      <c r="F148" s="4" t="s">
        <v>23</v>
      </c>
      <c r="G148" s="13" t="s">
        <v>23</v>
      </c>
      <c r="H148" s="4" t="s">
        <v>23</v>
      </c>
      <c r="I148" s="4" t="s">
        <v>23</v>
      </c>
      <c r="J148" s="4" t="s">
        <v>23</v>
      </c>
      <c r="K148" s="4" t="s">
        <v>23</v>
      </c>
      <c r="L148" s="4" t="s">
        <v>23</v>
      </c>
      <c r="M148" s="4" t="s">
        <v>23</v>
      </c>
      <c r="N148" s="4" t="s">
        <v>23</v>
      </c>
      <c r="O148" s="5" t="s">
        <v>4</v>
      </c>
      <c r="P148" s="7" t="s">
        <v>4</v>
      </c>
      <c r="Q148" s="2" t="s">
        <v>4</v>
      </c>
      <c r="R148" s="9" t="s">
        <v>2</v>
      </c>
      <c r="S148" s="10" t="s">
        <v>4</v>
      </c>
      <c r="T148" s="16" t="s">
        <v>4</v>
      </c>
      <c r="U148" s="7"/>
      <c r="W148" s="1">
        <v>147</v>
      </c>
      <c r="X148" s="4" t="s">
        <v>23</v>
      </c>
      <c r="AA148" t="s">
        <v>3</v>
      </c>
      <c r="AB148" s="4" t="s">
        <v>145</v>
      </c>
      <c r="AC148"/>
      <c r="AD148" t="s">
        <v>22</v>
      </c>
      <c r="AE148" t="s">
        <v>22</v>
      </c>
      <c r="AF148"/>
      <c r="AG148" t="s">
        <v>22</v>
      </c>
      <c r="AH148" t="s">
        <v>22</v>
      </c>
      <c r="AI148" t="s">
        <v>22</v>
      </c>
      <c r="AJ148" t="s">
        <v>28</v>
      </c>
      <c r="AK148">
        <f t="shared" si="30"/>
        <v>0</v>
      </c>
      <c r="AL148" t="str">
        <f t="shared" si="31"/>
        <v>_</v>
      </c>
      <c r="AM148" t="s">
        <v>28</v>
      </c>
      <c r="AN148" t="s">
        <v>25</v>
      </c>
      <c r="AO148" t="s">
        <v>25</v>
      </c>
      <c r="AP148">
        <f t="shared" si="32"/>
        <v>2</v>
      </c>
      <c r="AQ148" t="str">
        <f t="shared" si="33"/>
        <v>X</v>
      </c>
      <c r="AR148"/>
      <c r="AS148" t="s">
        <v>87</v>
      </c>
      <c r="AT148">
        <f t="shared" si="34"/>
        <v>0</v>
      </c>
      <c r="AU148" t="str">
        <f t="shared" si="35"/>
        <v>_</v>
      </c>
      <c r="AV148"/>
      <c r="AW148" t="s">
        <v>25</v>
      </c>
      <c r="AX148" s="4" t="s">
        <v>22</v>
      </c>
      <c r="AY148" s="4" t="s">
        <v>23</v>
      </c>
    </row>
    <row r="149" spans="1:51" s="4" customFormat="1" x14ac:dyDescent="0.25">
      <c r="A149" s="1">
        <v>148</v>
      </c>
      <c r="B149" s="4" t="s">
        <v>2</v>
      </c>
      <c r="C149" s="4" t="s">
        <v>23</v>
      </c>
      <c r="D149" s="4" t="s">
        <v>23</v>
      </c>
      <c r="E149" s="4" t="s">
        <v>23</v>
      </c>
      <c r="F149" s="4" t="s">
        <v>23</v>
      </c>
      <c r="G149" s="13" t="s">
        <v>23</v>
      </c>
      <c r="H149" s="4" t="s">
        <v>23</v>
      </c>
      <c r="I149" s="4" t="s">
        <v>23</v>
      </c>
      <c r="J149" s="4" t="s">
        <v>23</v>
      </c>
      <c r="K149" s="4" t="s">
        <v>23</v>
      </c>
      <c r="L149" s="4" t="s">
        <v>23</v>
      </c>
      <c r="M149" s="4" t="s">
        <v>23</v>
      </c>
      <c r="N149" s="4" t="s">
        <v>23</v>
      </c>
      <c r="O149" s="5" t="s">
        <v>4</v>
      </c>
      <c r="P149" s="7" t="s">
        <v>4</v>
      </c>
      <c r="Q149" s="2" t="s">
        <v>2</v>
      </c>
      <c r="R149" s="9" t="s">
        <v>2</v>
      </c>
      <c r="S149" s="10" t="s">
        <v>2</v>
      </c>
      <c r="T149" s="16" t="s">
        <v>2</v>
      </c>
      <c r="U149" s="7"/>
      <c r="W149" s="1">
        <v>148</v>
      </c>
      <c r="X149" s="4" t="s">
        <v>23</v>
      </c>
      <c r="AA149" t="s">
        <v>3</v>
      </c>
      <c r="AB149" s="4" t="s">
        <v>139</v>
      </c>
      <c r="AC149"/>
      <c r="AD149" t="s">
        <v>22</v>
      </c>
      <c r="AE149" t="s">
        <v>22</v>
      </c>
      <c r="AF149"/>
      <c r="AG149" t="s">
        <v>23</v>
      </c>
      <c r="AH149" t="s">
        <v>23</v>
      </c>
      <c r="AI149" t="s">
        <v>23</v>
      </c>
      <c r="AJ149" t="s">
        <v>23</v>
      </c>
      <c r="AK149">
        <f t="shared" si="30"/>
        <v>0</v>
      </c>
      <c r="AL149" t="str">
        <f t="shared" si="31"/>
        <v>_</v>
      </c>
      <c r="AM149"/>
      <c r="AN149" t="s">
        <v>22</v>
      </c>
      <c r="AO149" t="s">
        <v>22</v>
      </c>
      <c r="AP149">
        <f t="shared" si="32"/>
        <v>0</v>
      </c>
      <c r="AQ149" t="str">
        <f t="shared" si="33"/>
        <v>_</v>
      </c>
      <c r="AR149"/>
      <c r="AS149"/>
      <c r="AT149">
        <f t="shared" si="34"/>
        <v>0</v>
      </c>
      <c r="AU149" t="str">
        <f t="shared" si="35"/>
        <v>_</v>
      </c>
      <c r="AV149"/>
      <c r="AW149"/>
      <c r="AX149" s="4" t="s">
        <v>37</v>
      </c>
      <c r="AY149" s="4" t="s">
        <v>23</v>
      </c>
    </row>
    <row r="150" spans="1:51" s="4" customFormat="1" x14ac:dyDescent="0.25">
      <c r="A150" s="1">
        <v>149</v>
      </c>
      <c r="B150" s="4" t="s">
        <v>2</v>
      </c>
      <c r="C150" s="4" t="s">
        <v>23</v>
      </c>
      <c r="D150" s="4" t="s">
        <v>23</v>
      </c>
      <c r="E150" s="4" t="s">
        <v>23</v>
      </c>
      <c r="F150" s="4" t="s">
        <v>23</v>
      </c>
      <c r="G150" s="13" t="s">
        <v>23</v>
      </c>
      <c r="H150" s="4" t="s">
        <v>23</v>
      </c>
      <c r="I150" s="4" t="s">
        <v>23</v>
      </c>
      <c r="J150" s="4" t="s">
        <v>23</v>
      </c>
      <c r="K150" s="4" t="s">
        <v>23</v>
      </c>
      <c r="L150" s="4" t="s">
        <v>23</v>
      </c>
      <c r="M150" s="4" t="s">
        <v>23</v>
      </c>
      <c r="N150" s="4" t="s">
        <v>23</v>
      </c>
      <c r="O150" s="5" t="s">
        <v>4</v>
      </c>
      <c r="P150" s="7" t="s">
        <v>4</v>
      </c>
      <c r="Q150" s="2" t="s">
        <v>4</v>
      </c>
      <c r="R150" s="9" t="s">
        <v>2</v>
      </c>
      <c r="S150" s="10" t="s">
        <v>2</v>
      </c>
      <c r="T150" s="16" t="s">
        <v>2</v>
      </c>
      <c r="U150" s="7"/>
      <c r="W150" s="1">
        <v>149</v>
      </c>
      <c r="X150" s="4" t="s">
        <v>23</v>
      </c>
      <c r="AA150" t="s">
        <v>3</v>
      </c>
      <c r="AB150" s="4" t="s">
        <v>145</v>
      </c>
      <c r="AC150"/>
      <c r="AD150" t="s">
        <v>22</v>
      </c>
      <c r="AE150" t="s">
        <v>22</v>
      </c>
      <c r="AF150"/>
      <c r="AG150" t="s">
        <v>22</v>
      </c>
      <c r="AH150" t="s">
        <v>22</v>
      </c>
      <c r="AI150" t="s">
        <v>22</v>
      </c>
      <c r="AJ150" t="s">
        <v>22</v>
      </c>
      <c r="AK150">
        <f t="shared" si="30"/>
        <v>0</v>
      </c>
      <c r="AL150" t="str">
        <f t="shared" si="31"/>
        <v>_</v>
      </c>
      <c r="AM150" t="s">
        <v>25</v>
      </c>
      <c r="AN150" t="s">
        <v>25</v>
      </c>
      <c r="AO150" t="s">
        <v>25</v>
      </c>
      <c r="AP150">
        <f t="shared" si="32"/>
        <v>3</v>
      </c>
      <c r="AQ150" t="str">
        <f t="shared" si="33"/>
        <v>X</v>
      </c>
      <c r="AR150"/>
      <c r="AS150" t="s">
        <v>87</v>
      </c>
      <c r="AT150">
        <f t="shared" si="34"/>
        <v>0</v>
      </c>
      <c r="AU150" t="str">
        <f t="shared" si="35"/>
        <v>_</v>
      </c>
      <c r="AV150"/>
      <c r="AW150"/>
      <c r="AX150" s="4" t="s">
        <v>22</v>
      </c>
      <c r="AY150" s="4" t="s">
        <v>23</v>
      </c>
    </row>
    <row r="151" spans="1:51" s="4" customFormat="1" x14ac:dyDescent="0.25">
      <c r="A151" s="1">
        <v>150</v>
      </c>
      <c r="B151" s="4" t="s">
        <v>2</v>
      </c>
      <c r="C151" s="4" t="s">
        <v>23</v>
      </c>
      <c r="D151" s="4" t="s">
        <v>23</v>
      </c>
      <c r="E151" s="4" t="s">
        <v>23</v>
      </c>
      <c r="F151" s="4" t="s">
        <v>23</v>
      </c>
      <c r="G151" s="13" t="s">
        <v>23</v>
      </c>
      <c r="H151" s="4" t="s">
        <v>23</v>
      </c>
      <c r="I151" s="4" t="s">
        <v>23</v>
      </c>
      <c r="J151" s="4" t="s">
        <v>23</v>
      </c>
      <c r="K151" s="4" t="s">
        <v>23</v>
      </c>
      <c r="L151" s="4" t="s">
        <v>23</v>
      </c>
      <c r="M151" s="4" t="s">
        <v>23</v>
      </c>
      <c r="N151" s="4" t="s">
        <v>23</v>
      </c>
      <c r="O151" s="5" t="s">
        <v>4</v>
      </c>
      <c r="P151" s="7" t="s">
        <v>4</v>
      </c>
      <c r="Q151" s="2" t="s">
        <v>4</v>
      </c>
      <c r="R151" s="9" t="s">
        <v>2</v>
      </c>
      <c r="S151" s="10" t="s">
        <v>2</v>
      </c>
      <c r="T151" s="16" t="s">
        <v>2</v>
      </c>
      <c r="U151" s="7"/>
      <c r="W151" s="1">
        <v>150</v>
      </c>
      <c r="X151" s="4" t="s">
        <v>23</v>
      </c>
      <c r="AA151" t="s">
        <v>3</v>
      </c>
      <c r="AB151" s="4" t="s">
        <v>153</v>
      </c>
      <c r="AC151"/>
      <c r="AD151" t="s">
        <v>22</v>
      </c>
      <c r="AE151" t="s">
        <v>22</v>
      </c>
      <c r="AF151"/>
      <c r="AG151" t="s">
        <v>22</v>
      </c>
      <c r="AH151" t="s">
        <v>22</v>
      </c>
      <c r="AI151" t="s">
        <v>22</v>
      </c>
      <c r="AJ151" t="s">
        <v>22</v>
      </c>
      <c r="AK151">
        <f t="shared" si="30"/>
        <v>0</v>
      </c>
      <c r="AL151" t="str">
        <f t="shared" si="31"/>
        <v>_</v>
      </c>
      <c r="AM151" t="s">
        <v>25</v>
      </c>
      <c r="AN151" t="s">
        <v>25</v>
      </c>
      <c r="AO151" t="s">
        <v>25</v>
      </c>
      <c r="AP151">
        <f t="shared" si="32"/>
        <v>3</v>
      </c>
      <c r="AQ151" t="str">
        <f t="shared" si="33"/>
        <v>X</v>
      </c>
      <c r="AR151"/>
      <c r="AS151" t="s">
        <v>25</v>
      </c>
      <c r="AT151">
        <f t="shared" si="34"/>
        <v>1</v>
      </c>
      <c r="AU151" t="str">
        <f t="shared" si="35"/>
        <v>X</v>
      </c>
      <c r="AV151"/>
      <c r="AW151"/>
      <c r="AY151" s="4" t="s">
        <v>23</v>
      </c>
    </row>
    <row r="152" spans="1:51" s="4" customFormat="1" x14ac:dyDescent="0.25">
      <c r="G152" s="13"/>
      <c r="R152" s="13"/>
      <c r="S152" s="13"/>
    </row>
    <row r="153" spans="1:51" s="4" customFormat="1" x14ac:dyDescent="0.25">
      <c r="G153" s="13"/>
      <c r="R153" s="13"/>
      <c r="S153" s="13"/>
    </row>
    <row r="154" spans="1:51" s="4" customFormat="1" x14ac:dyDescent="0.25">
      <c r="G154" s="13"/>
      <c r="R154" s="13"/>
      <c r="S154" s="13"/>
    </row>
    <row r="155" spans="1:51" s="4" customFormat="1" x14ac:dyDescent="0.25">
      <c r="A155" s="1" t="s">
        <v>106</v>
      </c>
      <c r="B155" s="4" t="s">
        <v>4</v>
      </c>
      <c r="C155" s="2" t="s">
        <v>2</v>
      </c>
      <c r="D155" s="7" t="s">
        <v>4</v>
      </c>
      <c r="E155" s="5"/>
      <c r="F155" s="2" t="s">
        <v>4</v>
      </c>
      <c r="G155" s="10" t="s">
        <v>4</v>
      </c>
      <c r="H155" s="5" t="s">
        <v>4</v>
      </c>
      <c r="I155" s="3" t="s">
        <v>4</v>
      </c>
      <c r="J155" s="7" t="s">
        <v>2</v>
      </c>
      <c r="K155" s="19" t="s">
        <v>2</v>
      </c>
      <c r="L155" s="5" t="s">
        <v>4</v>
      </c>
      <c r="M155" s="20" t="s">
        <v>4</v>
      </c>
      <c r="N155" s="4" t="s">
        <v>4</v>
      </c>
      <c r="O155" s="5" t="s">
        <v>4</v>
      </c>
      <c r="P155" s="7" t="s">
        <v>2</v>
      </c>
      <c r="Q155" s="2" t="s">
        <v>4</v>
      </c>
      <c r="R155" s="9" t="s">
        <v>4</v>
      </c>
      <c r="S155" s="10" t="s">
        <v>4</v>
      </c>
      <c r="T155" s="16" t="s">
        <v>4</v>
      </c>
      <c r="U155" s="7" t="s">
        <v>111</v>
      </c>
      <c r="W155" s="1"/>
      <c r="AA155"/>
      <c r="AC155"/>
      <c r="AD155"/>
      <c r="AE155"/>
      <c r="AF155"/>
      <c r="AG155"/>
      <c r="AH155"/>
      <c r="AI155"/>
      <c r="AJ155"/>
      <c r="AK155"/>
      <c r="AL155"/>
      <c r="AM155"/>
      <c r="AN155"/>
      <c r="AO155"/>
      <c r="AP155"/>
      <c r="AQ155"/>
      <c r="AR155"/>
      <c r="AS155"/>
      <c r="AT155"/>
      <c r="AU155"/>
      <c r="AV155"/>
      <c r="AW155"/>
    </row>
    <row r="156" spans="1:51" s="4" customFormat="1" x14ac:dyDescent="0.25">
      <c r="A156" s="1" t="s">
        <v>107</v>
      </c>
      <c r="B156" s="4" t="s">
        <v>4</v>
      </c>
      <c r="C156" s="2" t="s">
        <v>2</v>
      </c>
      <c r="D156" s="7" t="s">
        <v>4</v>
      </c>
      <c r="E156" s="5"/>
      <c r="F156" s="2" t="s">
        <v>2</v>
      </c>
      <c r="G156" s="10" t="s">
        <v>2</v>
      </c>
      <c r="H156" s="5" t="s">
        <v>2</v>
      </c>
      <c r="I156" s="3" t="s">
        <v>2</v>
      </c>
      <c r="J156" s="7" t="s">
        <v>2</v>
      </c>
      <c r="K156" s="19" t="s">
        <v>2</v>
      </c>
      <c r="L156" s="5" t="s">
        <v>4</v>
      </c>
      <c r="M156" s="20" t="s">
        <v>4</v>
      </c>
      <c r="N156" s="4" t="s">
        <v>4</v>
      </c>
      <c r="O156" s="5" t="s">
        <v>4</v>
      </c>
      <c r="P156" s="7" t="s">
        <v>2</v>
      </c>
      <c r="Q156" s="2" t="s">
        <v>2</v>
      </c>
      <c r="R156" s="9" t="s">
        <v>2</v>
      </c>
      <c r="S156" s="10" t="s">
        <v>2</v>
      </c>
      <c r="T156" s="16" t="s">
        <v>2</v>
      </c>
      <c r="U156" s="7" t="s">
        <v>112</v>
      </c>
      <c r="W156" s="1"/>
      <c r="AA156"/>
      <c r="AC156"/>
      <c r="AD156"/>
      <c r="AE156"/>
      <c r="AF156"/>
      <c r="AG156"/>
      <c r="AH156"/>
      <c r="AI156"/>
      <c r="AJ156"/>
      <c r="AK156"/>
      <c r="AL156"/>
      <c r="AM156"/>
      <c r="AN156"/>
      <c r="AO156"/>
      <c r="AP156"/>
      <c r="AQ156"/>
      <c r="AR156"/>
      <c r="AS156"/>
      <c r="AT156"/>
      <c r="AU156"/>
      <c r="AV156"/>
      <c r="AW156"/>
    </row>
    <row r="157" spans="1:51" s="4" customFormat="1" x14ac:dyDescent="0.25">
      <c r="A157" s="1"/>
      <c r="C157" s="2"/>
      <c r="D157" s="7"/>
      <c r="E157" s="5"/>
      <c r="F157" s="2"/>
      <c r="G157" s="10"/>
      <c r="H157" s="5"/>
      <c r="I157" s="3"/>
      <c r="J157" s="7"/>
      <c r="K157" s="19"/>
      <c r="L157" s="5"/>
      <c r="M157" s="20"/>
      <c r="O157" s="5"/>
      <c r="P157" s="7"/>
      <c r="Q157" s="2"/>
      <c r="R157" s="9"/>
      <c r="S157" s="10"/>
      <c r="T157" s="16"/>
      <c r="U157" s="7"/>
      <c r="W157" s="1"/>
      <c r="AA157"/>
      <c r="AC157"/>
      <c r="AD157"/>
      <c r="AE157"/>
      <c r="AF157"/>
      <c r="AG157"/>
      <c r="AH157"/>
      <c r="AI157"/>
      <c r="AJ157"/>
      <c r="AK157"/>
      <c r="AL157"/>
      <c r="AM157"/>
      <c r="AN157"/>
      <c r="AO157"/>
      <c r="AP157"/>
      <c r="AQ157"/>
      <c r="AR157"/>
      <c r="AS157"/>
      <c r="AT157"/>
      <c r="AU157"/>
      <c r="AV157"/>
      <c r="AW157"/>
    </row>
    <row r="158" spans="1:51" s="4" customFormat="1" x14ac:dyDescent="0.25">
      <c r="A158" s="1"/>
      <c r="C158" s="2"/>
      <c r="D158" s="7" t="s">
        <v>82</v>
      </c>
      <c r="E158" s="5"/>
      <c r="F158" s="2"/>
      <c r="G158" s="10"/>
      <c r="H158" s="5"/>
      <c r="I158" s="3" t="s">
        <v>155</v>
      </c>
      <c r="J158" s="7"/>
      <c r="K158" s="19"/>
      <c r="L158" s="5"/>
      <c r="M158" s="20" t="s">
        <v>158</v>
      </c>
      <c r="N158" s="4" t="s">
        <v>108</v>
      </c>
      <c r="O158" s="5"/>
      <c r="P158" s="7"/>
      <c r="Q158" s="2"/>
      <c r="R158" s="9"/>
      <c r="S158" s="10"/>
      <c r="T158" s="16"/>
      <c r="U158" s="7"/>
      <c r="W158" s="1"/>
      <c r="AA158"/>
      <c r="AC158"/>
      <c r="AD158"/>
      <c r="AE158"/>
      <c r="AF158"/>
      <c r="AG158"/>
      <c r="AH158"/>
      <c r="AI158"/>
      <c r="AJ158"/>
      <c r="AK158"/>
      <c r="AL158"/>
      <c r="AM158"/>
      <c r="AN158"/>
      <c r="AO158"/>
      <c r="AP158"/>
      <c r="AQ158"/>
      <c r="AR158"/>
      <c r="AS158"/>
      <c r="AT158"/>
      <c r="AU158"/>
      <c r="AV158"/>
      <c r="AW158"/>
      <c r="AY158" s="4" t="s">
        <v>97</v>
      </c>
    </row>
    <row r="159" spans="1:51" s="4" customFormat="1" x14ac:dyDescent="0.25">
      <c r="A159" s="1" t="s">
        <v>156</v>
      </c>
      <c r="B159" s="4" t="s">
        <v>4</v>
      </c>
      <c r="C159" s="2" t="s">
        <v>4</v>
      </c>
      <c r="D159" s="7" t="s">
        <v>4</v>
      </c>
      <c r="E159" s="5"/>
      <c r="F159" s="2"/>
      <c r="G159" s="10"/>
      <c r="H159" s="5"/>
      <c r="I159" s="3" t="s">
        <v>4</v>
      </c>
      <c r="J159" s="7"/>
      <c r="K159" s="19"/>
      <c r="L159" s="5" t="s">
        <v>4</v>
      </c>
      <c r="M159" s="20" t="s">
        <v>4</v>
      </c>
      <c r="O159" s="5"/>
      <c r="P159" s="7"/>
      <c r="Q159" s="2"/>
      <c r="R159" s="9"/>
      <c r="S159" s="10"/>
      <c r="T159" s="16"/>
      <c r="U159" s="7"/>
      <c r="W159" s="1"/>
      <c r="AA159"/>
      <c r="AC159"/>
      <c r="AD159"/>
      <c r="AE159"/>
      <c r="AF159"/>
      <c r="AG159"/>
      <c r="AH159"/>
      <c r="AI159"/>
      <c r="AJ159"/>
      <c r="AK159"/>
      <c r="AL159"/>
      <c r="AM159"/>
      <c r="AN159"/>
      <c r="AO159"/>
      <c r="AP159"/>
      <c r="AQ159"/>
      <c r="AR159"/>
      <c r="AS159"/>
      <c r="AT159"/>
      <c r="AU159"/>
      <c r="AV159"/>
      <c r="AW159"/>
      <c r="AY159" s="4" t="s">
        <v>4</v>
      </c>
    </row>
    <row r="160" spans="1:51" s="4" customFormat="1" x14ac:dyDescent="0.25">
      <c r="A160" s="1" t="s">
        <v>159</v>
      </c>
      <c r="B160" s="4" t="s">
        <v>4</v>
      </c>
      <c r="C160" s="2" t="s">
        <v>4</v>
      </c>
      <c r="D160" s="7" t="s">
        <v>4</v>
      </c>
      <c r="E160" s="5"/>
      <c r="F160" s="2"/>
      <c r="G160" s="10"/>
      <c r="H160" s="5"/>
      <c r="I160" s="3" t="s">
        <v>4</v>
      </c>
      <c r="J160" s="7"/>
      <c r="K160" s="19"/>
      <c r="L160" s="5" t="s">
        <v>4</v>
      </c>
      <c r="M160" s="20" t="s">
        <v>4</v>
      </c>
      <c r="O160" s="5"/>
      <c r="P160" s="7"/>
      <c r="Q160" s="2"/>
      <c r="R160" s="9"/>
      <c r="S160" s="10"/>
      <c r="T160" s="16"/>
      <c r="U160" s="7"/>
      <c r="W160" s="1"/>
      <c r="AA160"/>
      <c r="AC160"/>
      <c r="AD160"/>
      <c r="AE160"/>
      <c r="AF160"/>
      <c r="AG160"/>
      <c r="AH160"/>
      <c r="AI160"/>
      <c r="AJ160"/>
      <c r="AK160"/>
      <c r="AL160"/>
      <c r="AM160"/>
      <c r="AN160"/>
      <c r="AO160"/>
      <c r="AP160"/>
      <c r="AQ160"/>
      <c r="AR160"/>
      <c r="AS160"/>
      <c r="AT160"/>
      <c r="AU160"/>
      <c r="AV160"/>
      <c r="AW160"/>
    </row>
    <row r="161" spans="1:51" s="4" customFormat="1" x14ac:dyDescent="0.25">
      <c r="A161" s="1"/>
      <c r="C161" s="2"/>
      <c r="D161" s="7"/>
      <c r="E161" s="5"/>
      <c r="F161" s="2"/>
      <c r="G161" s="10"/>
      <c r="H161" s="5"/>
      <c r="I161" s="3"/>
      <c r="J161" s="7"/>
      <c r="K161" s="19"/>
      <c r="L161" s="5"/>
      <c r="M161" s="20"/>
      <c r="O161" s="5"/>
      <c r="P161" s="7"/>
      <c r="Q161" s="2"/>
      <c r="R161" s="9"/>
      <c r="S161" s="10"/>
      <c r="T161" s="16"/>
      <c r="U161" s="7"/>
      <c r="W161" s="1"/>
      <c r="AA161"/>
      <c r="AC161"/>
      <c r="AD161"/>
      <c r="AE161"/>
      <c r="AF161"/>
      <c r="AG161"/>
      <c r="AH161"/>
      <c r="AI161"/>
      <c r="AJ161"/>
      <c r="AK161"/>
      <c r="AL161"/>
      <c r="AM161"/>
      <c r="AN161"/>
      <c r="AO161"/>
      <c r="AP161"/>
      <c r="AQ161"/>
      <c r="AR161"/>
      <c r="AS161"/>
      <c r="AT161"/>
      <c r="AU161"/>
      <c r="AV161"/>
      <c r="AW161"/>
    </row>
    <row r="162" spans="1:51" s="4" customFormat="1" x14ac:dyDescent="0.25">
      <c r="G162" s="13"/>
      <c r="R162" s="13"/>
      <c r="S162" s="13"/>
    </row>
    <row r="163" spans="1:51" s="4" customFormat="1" x14ac:dyDescent="0.25">
      <c r="G163" s="13"/>
      <c r="R163" s="13"/>
      <c r="S163" s="13"/>
    </row>
    <row r="164" spans="1:51" s="4" customFormat="1" x14ac:dyDescent="0.25">
      <c r="G164" s="13"/>
      <c r="R164" s="13"/>
      <c r="S164" s="13"/>
    </row>
    <row r="165" spans="1:51" s="4" customFormat="1" ht="24.6" x14ac:dyDescent="0.4">
      <c r="E165" s="23"/>
      <c r="F165" s="16"/>
      <c r="G165" s="17"/>
      <c r="O165" s="22" t="s">
        <v>142</v>
      </c>
      <c r="P165" s="23"/>
      <c r="R165" s="13"/>
      <c r="S165" s="13"/>
    </row>
    <row r="166" spans="1:51" s="4" customFormat="1" x14ac:dyDescent="0.25">
      <c r="G166" s="13"/>
      <c r="O166" s="21"/>
      <c r="R166" s="13"/>
      <c r="S166" s="13"/>
    </row>
    <row r="167" spans="1:51" s="4" customFormat="1" x14ac:dyDescent="0.25">
      <c r="A167" s="4" t="s">
        <v>143</v>
      </c>
      <c r="G167" s="13"/>
      <c r="R167" s="13"/>
      <c r="S167" s="13"/>
    </row>
    <row r="168" spans="1:51" s="4" customFormat="1" x14ac:dyDescent="0.25">
      <c r="G168" s="13"/>
      <c r="S168" s="13"/>
      <c r="W168"/>
      <c r="AA168"/>
      <c r="AC168"/>
      <c r="AD168"/>
      <c r="AE168"/>
      <c r="AF168"/>
      <c r="AG168"/>
      <c r="AH168"/>
      <c r="AI168"/>
      <c r="AJ168"/>
      <c r="AK168"/>
      <c r="AL168"/>
      <c r="AM168"/>
      <c r="AN168"/>
      <c r="AO168"/>
      <c r="AP168"/>
      <c r="AQ168"/>
      <c r="AR168"/>
      <c r="AS168"/>
      <c r="AT168"/>
      <c r="AU168"/>
      <c r="AV168"/>
      <c r="AW168"/>
    </row>
    <row r="169" spans="1:51" s="4" customFormat="1" x14ac:dyDescent="0.25">
      <c r="E169" s="12"/>
      <c r="F169" s="12"/>
      <c r="G169" s="8"/>
      <c r="O169" s="24" t="s">
        <v>90</v>
      </c>
      <c r="P169" s="12"/>
      <c r="R169" s="12"/>
      <c r="S169" s="13"/>
      <c r="W169"/>
      <c r="AA169"/>
      <c r="AC169"/>
      <c r="AD169"/>
      <c r="AE169"/>
      <c r="AF169"/>
      <c r="AG169"/>
      <c r="AH169"/>
      <c r="AI169"/>
      <c r="AJ169"/>
      <c r="AK169"/>
      <c r="AL169"/>
      <c r="AM169"/>
      <c r="AN169"/>
      <c r="AO169"/>
      <c r="AP169"/>
      <c r="AQ169"/>
      <c r="AR169"/>
      <c r="AS169"/>
      <c r="AT169"/>
      <c r="AU169"/>
      <c r="AV169"/>
      <c r="AW169"/>
    </row>
    <row r="170" spans="1:51" s="4" customFormat="1" x14ac:dyDescent="0.25">
      <c r="A170" s="12"/>
      <c r="B170" s="12" t="s">
        <v>1</v>
      </c>
      <c r="C170" s="12" t="s">
        <v>144</v>
      </c>
      <c r="D170" s="12" t="s">
        <v>109</v>
      </c>
      <c r="E170" s="12" t="s">
        <v>141</v>
      </c>
      <c r="F170" s="12" t="s">
        <v>79</v>
      </c>
      <c r="G170" s="12" t="s">
        <v>85</v>
      </c>
      <c r="H170" s="12" t="s">
        <v>86</v>
      </c>
      <c r="I170" s="12" t="s">
        <v>80</v>
      </c>
      <c r="J170" s="12" t="s">
        <v>82</v>
      </c>
      <c r="K170" s="12" t="s">
        <v>140</v>
      </c>
      <c r="L170" s="12" t="s">
        <v>105</v>
      </c>
      <c r="M170" s="12" t="s">
        <v>158</v>
      </c>
      <c r="N170" s="12" t="s">
        <v>108</v>
      </c>
      <c r="O170" s="12" t="s">
        <v>110</v>
      </c>
      <c r="P170" s="12" t="s">
        <v>81</v>
      </c>
      <c r="Q170" s="12" t="s">
        <v>98</v>
      </c>
      <c r="R170" s="12" t="s">
        <v>83</v>
      </c>
      <c r="S170" s="12" t="s">
        <v>84</v>
      </c>
      <c r="T170" s="12" t="s">
        <v>103</v>
      </c>
      <c r="U170" s="4" t="s">
        <v>105</v>
      </c>
      <c r="V170" s="4" t="s">
        <v>21</v>
      </c>
      <c r="W170" t="s">
        <v>96</v>
      </c>
      <c r="X170" s="4" t="s">
        <v>99</v>
      </c>
      <c r="AA170" t="s">
        <v>11</v>
      </c>
      <c r="AB170" s="4" t="s">
        <v>135</v>
      </c>
      <c r="AC170" t="s">
        <v>12</v>
      </c>
      <c r="AD170" t="s">
        <v>13</v>
      </c>
      <c r="AE170" t="s">
        <v>14</v>
      </c>
      <c r="AF170" t="s">
        <v>139</v>
      </c>
      <c r="AG170" t="s">
        <v>15</v>
      </c>
      <c r="AH170" t="s">
        <v>16</v>
      </c>
      <c r="AI170" t="s">
        <v>17</v>
      </c>
      <c r="AJ170" t="s">
        <v>5</v>
      </c>
      <c r="AK170"/>
      <c r="AL170"/>
      <c r="AM170" t="s">
        <v>9</v>
      </c>
      <c r="AN170" t="s">
        <v>18</v>
      </c>
      <c r="AO170" t="s">
        <v>19</v>
      </c>
      <c r="AP170"/>
      <c r="AQ170"/>
      <c r="AR170" t="s">
        <v>20</v>
      </c>
      <c r="AS170" t="s">
        <v>136</v>
      </c>
      <c r="AT170"/>
      <c r="AU170"/>
      <c r="AV170" t="s">
        <v>137</v>
      </c>
      <c r="AW170" t="s">
        <v>138</v>
      </c>
      <c r="AX170" s="4" t="s">
        <v>21</v>
      </c>
      <c r="AY170" s="12" t="s">
        <v>97</v>
      </c>
    </row>
    <row r="171" spans="1:51" s="4" customFormat="1" x14ac:dyDescent="0.25">
      <c r="A171" s="12" t="s">
        <v>4</v>
      </c>
      <c r="B171" s="16">
        <f t="shared" ref="B171:T171" si="36">COUNTIF(B$2:B$151,"Y")</f>
        <v>107</v>
      </c>
      <c r="C171" s="12">
        <f t="shared" si="36"/>
        <v>83</v>
      </c>
      <c r="D171" s="12">
        <f t="shared" si="36"/>
        <v>78</v>
      </c>
      <c r="E171" s="12">
        <f t="shared" si="36"/>
        <v>2</v>
      </c>
      <c r="F171" s="12">
        <f t="shared" si="36"/>
        <v>64</v>
      </c>
      <c r="G171" s="12">
        <f t="shared" si="36"/>
        <v>22</v>
      </c>
      <c r="H171" s="12">
        <f t="shared" si="36"/>
        <v>2</v>
      </c>
      <c r="I171" s="12">
        <f t="shared" si="36"/>
        <v>24</v>
      </c>
      <c r="J171" s="12">
        <f t="shared" si="36"/>
        <v>3</v>
      </c>
      <c r="K171" s="12">
        <f t="shared" si="36"/>
        <v>2</v>
      </c>
      <c r="L171" s="12">
        <f t="shared" si="36"/>
        <v>23</v>
      </c>
      <c r="M171" s="12">
        <f t="shared" si="36"/>
        <v>14</v>
      </c>
      <c r="N171" s="12">
        <f t="shared" si="36"/>
        <v>5</v>
      </c>
      <c r="O171" s="12">
        <f t="shared" si="36"/>
        <v>132</v>
      </c>
      <c r="P171" s="12">
        <f t="shared" si="36"/>
        <v>20</v>
      </c>
      <c r="Q171" s="12">
        <f t="shared" si="36"/>
        <v>112</v>
      </c>
      <c r="R171" s="12">
        <f t="shared" si="36"/>
        <v>34</v>
      </c>
      <c r="S171" s="12">
        <f t="shared" si="36"/>
        <v>22</v>
      </c>
      <c r="T171" s="12">
        <f t="shared" si="36"/>
        <v>42</v>
      </c>
      <c r="W171"/>
      <c r="AA171"/>
      <c r="AC171"/>
      <c r="AD171"/>
      <c r="AE171"/>
      <c r="AF171"/>
      <c r="AG171"/>
      <c r="AH171"/>
      <c r="AI171"/>
      <c r="AJ171"/>
      <c r="AK171"/>
      <c r="AL171"/>
      <c r="AM171"/>
      <c r="AN171"/>
      <c r="AO171"/>
      <c r="AP171"/>
      <c r="AQ171"/>
      <c r="AR171"/>
      <c r="AS171"/>
      <c r="AT171"/>
      <c r="AU171"/>
      <c r="AV171"/>
      <c r="AW171"/>
      <c r="AY171" s="12">
        <f>COUNTIF(AY$2:AY$151,"Y")</f>
        <v>2</v>
      </c>
    </row>
    <row r="172" spans="1:51" s="4" customFormat="1" x14ac:dyDescent="0.25">
      <c r="A172" s="12" t="s">
        <v>2</v>
      </c>
      <c r="B172" s="12">
        <f t="shared" ref="B172:T172" si="37">COUNTIF(B$2:B$151,"N")</f>
        <v>43</v>
      </c>
      <c r="C172" s="12">
        <f t="shared" si="37"/>
        <v>24</v>
      </c>
      <c r="D172" s="12">
        <f t="shared" si="37"/>
        <v>27</v>
      </c>
      <c r="E172" s="12">
        <f t="shared" si="37"/>
        <v>105</v>
      </c>
      <c r="F172" s="12">
        <f t="shared" si="37"/>
        <v>42</v>
      </c>
      <c r="G172" s="12">
        <f t="shared" si="37"/>
        <v>84</v>
      </c>
      <c r="H172" s="12">
        <f t="shared" si="37"/>
        <v>104</v>
      </c>
      <c r="I172" s="12">
        <f t="shared" si="37"/>
        <v>83</v>
      </c>
      <c r="J172" s="12">
        <f t="shared" si="37"/>
        <v>104</v>
      </c>
      <c r="K172" s="12">
        <f t="shared" si="37"/>
        <v>105</v>
      </c>
      <c r="L172" s="12">
        <f t="shared" si="37"/>
        <v>84</v>
      </c>
      <c r="M172" s="12">
        <f t="shared" si="37"/>
        <v>93</v>
      </c>
      <c r="N172" s="12">
        <f t="shared" si="37"/>
        <v>101</v>
      </c>
      <c r="O172" s="12">
        <f t="shared" si="37"/>
        <v>18</v>
      </c>
      <c r="P172" s="12">
        <f t="shared" si="37"/>
        <v>130</v>
      </c>
      <c r="Q172" s="12">
        <f t="shared" si="37"/>
        <v>38</v>
      </c>
      <c r="R172" s="12">
        <f t="shared" si="37"/>
        <v>116</v>
      </c>
      <c r="S172" s="12">
        <f t="shared" si="37"/>
        <v>128</v>
      </c>
      <c r="T172" s="12">
        <f t="shared" si="37"/>
        <v>108</v>
      </c>
      <c r="W172"/>
      <c r="AA172"/>
      <c r="AC172"/>
      <c r="AD172"/>
      <c r="AE172"/>
      <c r="AF172"/>
      <c r="AG172"/>
      <c r="AH172"/>
      <c r="AI172"/>
      <c r="AJ172"/>
      <c r="AK172"/>
      <c r="AL172"/>
      <c r="AM172"/>
      <c r="AN172"/>
      <c r="AO172"/>
      <c r="AP172"/>
      <c r="AQ172"/>
      <c r="AR172"/>
      <c r="AS172"/>
      <c r="AT172"/>
      <c r="AU172"/>
      <c r="AV172"/>
      <c r="AW172"/>
      <c r="AY172" s="12">
        <f>COUNTIF(AY$2:AY$151,"N")</f>
        <v>0</v>
      </c>
    </row>
    <row r="173" spans="1:51" s="4" customFormat="1" x14ac:dyDescent="0.25">
      <c r="A173" s="12" t="s">
        <v>87</v>
      </c>
      <c r="B173" s="12">
        <f t="shared" ref="B173:T173" si="38">COUNTIF(B$2:B$151,"Q")</f>
        <v>0</v>
      </c>
      <c r="C173" s="12">
        <f t="shared" si="38"/>
        <v>0</v>
      </c>
      <c r="D173" s="12">
        <f t="shared" si="38"/>
        <v>2</v>
      </c>
      <c r="E173" s="12">
        <f t="shared" si="38"/>
        <v>0</v>
      </c>
      <c r="F173" s="12">
        <f t="shared" si="38"/>
        <v>1</v>
      </c>
      <c r="G173" s="12">
        <f t="shared" si="38"/>
        <v>1</v>
      </c>
      <c r="H173" s="12">
        <f t="shared" si="38"/>
        <v>1</v>
      </c>
      <c r="I173" s="12">
        <f t="shared" si="38"/>
        <v>0</v>
      </c>
      <c r="J173" s="12">
        <f t="shared" si="38"/>
        <v>0</v>
      </c>
      <c r="K173" s="12">
        <f t="shared" si="38"/>
        <v>0</v>
      </c>
      <c r="L173" s="12">
        <f t="shared" si="38"/>
        <v>0</v>
      </c>
      <c r="M173" s="12">
        <f t="shared" si="38"/>
        <v>0</v>
      </c>
      <c r="N173" s="12">
        <f t="shared" si="38"/>
        <v>1</v>
      </c>
      <c r="O173" s="12">
        <f t="shared" si="38"/>
        <v>0</v>
      </c>
      <c r="P173" s="12">
        <f t="shared" si="38"/>
        <v>0</v>
      </c>
      <c r="Q173" s="12">
        <f t="shared" si="38"/>
        <v>0</v>
      </c>
      <c r="R173" s="12">
        <f t="shared" si="38"/>
        <v>0</v>
      </c>
      <c r="S173" s="12">
        <f t="shared" si="38"/>
        <v>0</v>
      </c>
      <c r="T173" s="12">
        <f t="shared" si="38"/>
        <v>0</v>
      </c>
      <c r="W173"/>
      <c r="AA173"/>
      <c r="AC173"/>
      <c r="AD173"/>
      <c r="AE173"/>
      <c r="AF173"/>
      <c r="AG173"/>
      <c r="AH173"/>
      <c r="AI173"/>
      <c r="AJ173"/>
      <c r="AK173"/>
      <c r="AL173"/>
      <c r="AM173"/>
      <c r="AN173"/>
      <c r="AO173"/>
      <c r="AP173"/>
      <c r="AQ173"/>
      <c r="AR173"/>
      <c r="AS173"/>
      <c r="AT173"/>
      <c r="AU173"/>
      <c r="AV173"/>
      <c r="AW173"/>
      <c r="AY173" s="12">
        <f>COUNTIF(AY$2:AY$151,"Q")</f>
        <v>0</v>
      </c>
    </row>
    <row r="174" spans="1:51" s="4" customFormat="1" x14ac:dyDescent="0.25">
      <c r="A174" s="12" t="s">
        <v>23</v>
      </c>
      <c r="B174" s="12">
        <f t="shared" ref="B174:T174" si="39">COUNTIF(B$2:B$151,"_")</f>
        <v>0</v>
      </c>
      <c r="C174" s="12">
        <f t="shared" si="39"/>
        <v>43</v>
      </c>
      <c r="D174" s="12">
        <f t="shared" si="39"/>
        <v>43</v>
      </c>
      <c r="E174" s="12">
        <f t="shared" si="39"/>
        <v>43</v>
      </c>
      <c r="F174" s="12">
        <f t="shared" si="39"/>
        <v>43</v>
      </c>
      <c r="G174" s="12">
        <f t="shared" si="39"/>
        <v>43</v>
      </c>
      <c r="H174" s="12">
        <f t="shared" si="39"/>
        <v>43</v>
      </c>
      <c r="I174" s="12">
        <f t="shared" si="39"/>
        <v>43</v>
      </c>
      <c r="J174" s="12">
        <f t="shared" si="39"/>
        <v>43</v>
      </c>
      <c r="K174" s="12">
        <f t="shared" si="39"/>
        <v>43</v>
      </c>
      <c r="L174" s="12">
        <f t="shared" si="39"/>
        <v>43</v>
      </c>
      <c r="M174" s="12">
        <f t="shared" si="39"/>
        <v>43</v>
      </c>
      <c r="N174" s="12">
        <f t="shared" si="39"/>
        <v>43</v>
      </c>
      <c r="O174" s="12">
        <f t="shared" si="39"/>
        <v>0</v>
      </c>
      <c r="P174" s="12">
        <f t="shared" si="39"/>
        <v>0</v>
      </c>
      <c r="Q174" s="12">
        <f t="shared" si="39"/>
        <v>0</v>
      </c>
      <c r="R174" s="12">
        <f t="shared" si="39"/>
        <v>0</v>
      </c>
      <c r="S174" s="12">
        <f t="shared" si="39"/>
        <v>0</v>
      </c>
      <c r="T174" s="12">
        <f t="shared" si="39"/>
        <v>0</v>
      </c>
      <c r="W174"/>
      <c r="AA174"/>
      <c r="AC174"/>
      <c r="AD174"/>
      <c r="AE174"/>
      <c r="AF174"/>
      <c r="AG174"/>
      <c r="AH174"/>
      <c r="AI174"/>
      <c r="AJ174"/>
      <c r="AK174"/>
      <c r="AL174"/>
      <c r="AM174"/>
      <c r="AN174"/>
      <c r="AO174"/>
      <c r="AP174"/>
      <c r="AQ174"/>
      <c r="AR174"/>
      <c r="AS174"/>
      <c r="AT174"/>
      <c r="AU174"/>
      <c r="AV174"/>
      <c r="AW174"/>
      <c r="AY174" s="12">
        <f>COUNTIF(AY$2:AY$151,"_")</f>
        <v>43</v>
      </c>
    </row>
    <row r="175" spans="1:51" s="4" customFormat="1" x14ac:dyDescent="0.25">
      <c r="A175" s="12" t="s">
        <v>88</v>
      </c>
      <c r="B175" s="12">
        <f t="shared" ref="B175:T175" si="40">SUM(B171:B174)</f>
        <v>150</v>
      </c>
      <c r="C175" s="12">
        <f t="shared" si="40"/>
        <v>150</v>
      </c>
      <c r="D175" s="12">
        <f t="shared" si="40"/>
        <v>150</v>
      </c>
      <c r="E175" s="12">
        <f t="shared" si="40"/>
        <v>150</v>
      </c>
      <c r="F175" s="12">
        <f t="shared" si="40"/>
        <v>150</v>
      </c>
      <c r="G175" s="12">
        <f t="shared" si="40"/>
        <v>150</v>
      </c>
      <c r="H175" s="12">
        <f t="shared" si="40"/>
        <v>150</v>
      </c>
      <c r="I175" s="12">
        <f t="shared" si="40"/>
        <v>150</v>
      </c>
      <c r="J175" s="12">
        <f t="shared" si="40"/>
        <v>150</v>
      </c>
      <c r="K175" s="12">
        <f t="shared" si="40"/>
        <v>150</v>
      </c>
      <c r="L175" s="12">
        <f t="shared" si="40"/>
        <v>150</v>
      </c>
      <c r="M175" s="12">
        <f t="shared" si="40"/>
        <v>150</v>
      </c>
      <c r="N175" s="12">
        <f t="shared" si="40"/>
        <v>150</v>
      </c>
      <c r="O175" s="12">
        <f t="shared" si="40"/>
        <v>150</v>
      </c>
      <c r="P175" s="12">
        <f t="shared" si="40"/>
        <v>150</v>
      </c>
      <c r="Q175" s="12">
        <f t="shared" si="40"/>
        <v>150</v>
      </c>
      <c r="R175" s="12">
        <f t="shared" si="40"/>
        <v>150</v>
      </c>
      <c r="S175" s="12">
        <f t="shared" si="40"/>
        <v>150</v>
      </c>
      <c r="T175" s="12">
        <f t="shared" si="40"/>
        <v>150</v>
      </c>
      <c r="W175"/>
      <c r="AA175"/>
      <c r="AC175"/>
      <c r="AD175"/>
      <c r="AE175"/>
      <c r="AF175"/>
      <c r="AG175"/>
      <c r="AH175"/>
      <c r="AI175"/>
      <c r="AJ175"/>
      <c r="AK175"/>
      <c r="AL175"/>
      <c r="AM175"/>
      <c r="AN175"/>
      <c r="AO175"/>
      <c r="AP175"/>
      <c r="AQ175"/>
      <c r="AR175"/>
      <c r="AS175"/>
      <c r="AT175"/>
      <c r="AU175"/>
      <c r="AV175"/>
      <c r="AW175"/>
      <c r="AY175" s="12">
        <f>SUM(AY171:AY174)</f>
        <v>45</v>
      </c>
    </row>
    <row r="176" spans="1:51" s="4" customFormat="1" x14ac:dyDescent="0.25">
      <c r="W176"/>
      <c r="AA176"/>
      <c r="AC176"/>
      <c r="AD176"/>
      <c r="AE176"/>
      <c r="AF176"/>
      <c r="AG176"/>
      <c r="AH176"/>
      <c r="AI176"/>
      <c r="AJ176"/>
      <c r="AK176"/>
      <c r="AL176"/>
      <c r="AM176"/>
      <c r="AN176"/>
      <c r="AO176"/>
      <c r="AP176"/>
      <c r="AQ176"/>
      <c r="AR176"/>
      <c r="AS176"/>
      <c r="AT176"/>
      <c r="AU176"/>
      <c r="AV176"/>
      <c r="AW176"/>
    </row>
    <row r="177" spans="1:51" s="4" customFormat="1" x14ac:dyDescent="0.25">
      <c r="O177" s="21" t="s">
        <v>90</v>
      </c>
    </row>
    <row r="178" spans="1:51" s="4" customFormat="1" x14ac:dyDescent="0.25">
      <c r="B178" s="4" t="s">
        <v>1</v>
      </c>
      <c r="C178" s="4" t="s">
        <v>144</v>
      </c>
      <c r="D178" s="4" t="s">
        <v>109</v>
      </c>
      <c r="E178" s="4" t="s">
        <v>141</v>
      </c>
      <c r="F178" s="4" t="s">
        <v>79</v>
      </c>
      <c r="G178" s="4" t="s">
        <v>85</v>
      </c>
      <c r="H178" s="4" t="s">
        <v>86</v>
      </c>
      <c r="I178" s="4" t="s">
        <v>80</v>
      </c>
      <c r="J178" s="4" t="s">
        <v>82</v>
      </c>
      <c r="K178" s="4" t="s">
        <v>140</v>
      </c>
      <c r="L178" s="4" t="s">
        <v>105</v>
      </c>
      <c r="M178" s="4" t="s">
        <v>158</v>
      </c>
      <c r="N178" s="4" t="s">
        <v>108</v>
      </c>
      <c r="O178" s="4" t="s">
        <v>110</v>
      </c>
      <c r="P178" s="4" t="s">
        <v>81</v>
      </c>
      <c r="Q178" s="4" t="s">
        <v>98</v>
      </c>
      <c r="R178" s="4" t="s">
        <v>83</v>
      </c>
      <c r="S178" s="4" t="s">
        <v>84</v>
      </c>
      <c r="T178" s="4" t="s">
        <v>103</v>
      </c>
      <c r="U178" s="4" t="s">
        <v>105</v>
      </c>
      <c r="V178" s="4" t="s">
        <v>21</v>
      </c>
      <c r="W178" s="4" t="s">
        <v>96</v>
      </c>
      <c r="X178" s="4" t="s">
        <v>99</v>
      </c>
      <c r="AA178" s="4" t="s">
        <v>11</v>
      </c>
      <c r="AB178" s="4" t="s">
        <v>135</v>
      </c>
      <c r="AC178" s="4" t="s">
        <v>12</v>
      </c>
      <c r="AD178" s="4" t="s">
        <v>13</v>
      </c>
      <c r="AE178" s="4" t="s">
        <v>14</v>
      </c>
      <c r="AF178" s="4" t="s">
        <v>139</v>
      </c>
      <c r="AG178" s="4" t="s">
        <v>15</v>
      </c>
      <c r="AH178" s="4" t="s">
        <v>16</v>
      </c>
      <c r="AI178" s="4" t="s">
        <v>17</v>
      </c>
      <c r="AJ178" s="4" t="s">
        <v>5</v>
      </c>
      <c r="AM178" s="4" t="s">
        <v>9</v>
      </c>
      <c r="AN178" s="4" t="s">
        <v>18</v>
      </c>
      <c r="AO178" s="4" t="s">
        <v>19</v>
      </c>
      <c r="AR178" s="4" t="s">
        <v>20</v>
      </c>
      <c r="AS178" s="4" t="s">
        <v>136</v>
      </c>
      <c r="AV178" s="4" t="s">
        <v>137</v>
      </c>
      <c r="AW178" s="4" t="s">
        <v>138</v>
      </c>
      <c r="AX178" s="4" t="s">
        <v>21</v>
      </c>
      <c r="AY178" s="4" t="s">
        <v>97</v>
      </c>
    </row>
    <row r="179" spans="1:51" s="4" customFormat="1" x14ac:dyDescent="0.25">
      <c r="A179" s="4" t="s">
        <v>4</v>
      </c>
      <c r="B179" s="4">
        <v>107</v>
      </c>
      <c r="C179" s="4">
        <v>83</v>
      </c>
      <c r="D179" s="4">
        <v>78</v>
      </c>
      <c r="E179" s="4">
        <v>2</v>
      </c>
      <c r="F179" s="4">
        <v>64</v>
      </c>
      <c r="G179" s="4">
        <v>22</v>
      </c>
      <c r="H179" s="4">
        <v>2</v>
      </c>
      <c r="I179" s="4">
        <v>24</v>
      </c>
      <c r="J179" s="4">
        <v>3</v>
      </c>
      <c r="K179" s="4">
        <v>2</v>
      </c>
      <c r="L179" s="4">
        <v>23</v>
      </c>
      <c r="M179" s="4">
        <v>14</v>
      </c>
      <c r="N179" s="4">
        <v>5</v>
      </c>
      <c r="O179" s="4">
        <v>132</v>
      </c>
      <c r="P179" s="4">
        <v>20</v>
      </c>
      <c r="Q179" s="4">
        <v>112</v>
      </c>
      <c r="R179" s="4">
        <v>34</v>
      </c>
      <c r="S179" s="4">
        <v>22</v>
      </c>
      <c r="T179" s="4">
        <v>42</v>
      </c>
      <c r="AY179" s="4">
        <v>2</v>
      </c>
    </row>
    <row r="180" spans="1:51" s="4" customFormat="1" x14ac:dyDescent="0.25">
      <c r="A180" s="4" t="s">
        <v>2</v>
      </c>
      <c r="B180" s="4">
        <v>43</v>
      </c>
      <c r="C180" s="4">
        <v>24</v>
      </c>
      <c r="D180" s="4">
        <v>27</v>
      </c>
      <c r="E180" s="4">
        <v>105</v>
      </c>
      <c r="F180" s="4">
        <v>42</v>
      </c>
      <c r="G180" s="4">
        <v>84</v>
      </c>
      <c r="H180" s="4">
        <v>104</v>
      </c>
      <c r="I180" s="4">
        <v>83</v>
      </c>
      <c r="J180" s="4">
        <v>104</v>
      </c>
      <c r="K180" s="4">
        <v>105</v>
      </c>
      <c r="L180" s="4">
        <v>84</v>
      </c>
      <c r="M180" s="4">
        <v>93</v>
      </c>
      <c r="N180" s="4">
        <v>101</v>
      </c>
      <c r="O180" s="4">
        <v>18</v>
      </c>
      <c r="P180" s="4">
        <v>130</v>
      </c>
      <c r="Q180" s="4">
        <v>38</v>
      </c>
      <c r="R180" s="4">
        <v>116</v>
      </c>
      <c r="S180" s="4">
        <v>128</v>
      </c>
      <c r="T180" s="4">
        <v>108</v>
      </c>
      <c r="AY180" s="4">
        <v>0</v>
      </c>
    </row>
    <row r="181" spans="1:51" s="4" customFormat="1" x14ac:dyDescent="0.25">
      <c r="A181" s="4" t="s">
        <v>87</v>
      </c>
      <c r="B181" s="4">
        <v>0</v>
      </c>
      <c r="C181" s="4">
        <v>0</v>
      </c>
      <c r="D181" s="4">
        <v>2</v>
      </c>
      <c r="E181" s="4">
        <v>0</v>
      </c>
      <c r="F181" s="4">
        <v>1</v>
      </c>
      <c r="G181" s="4">
        <v>1</v>
      </c>
      <c r="H181" s="4">
        <v>1</v>
      </c>
      <c r="I181" s="4">
        <v>0</v>
      </c>
      <c r="J181" s="4">
        <v>0</v>
      </c>
      <c r="K181" s="4">
        <v>0</v>
      </c>
      <c r="L181" s="4">
        <v>0</v>
      </c>
      <c r="M181" s="4">
        <v>0</v>
      </c>
      <c r="N181" s="4">
        <v>1</v>
      </c>
      <c r="O181" s="4">
        <v>0</v>
      </c>
      <c r="P181" s="4">
        <v>0</v>
      </c>
      <c r="Q181" s="4">
        <v>0</v>
      </c>
      <c r="R181" s="4">
        <v>0</v>
      </c>
      <c r="S181" s="4">
        <v>0</v>
      </c>
      <c r="T181" s="4">
        <v>0</v>
      </c>
      <c r="AY181" s="4">
        <v>0</v>
      </c>
    </row>
    <row r="182" spans="1:51" s="4" customFormat="1" x14ac:dyDescent="0.25">
      <c r="A182" s="4" t="s">
        <v>23</v>
      </c>
      <c r="B182" s="4">
        <v>0</v>
      </c>
      <c r="C182" s="4">
        <v>43</v>
      </c>
      <c r="D182" s="4">
        <v>43</v>
      </c>
      <c r="E182" s="4">
        <v>43</v>
      </c>
      <c r="F182" s="4">
        <v>43</v>
      </c>
      <c r="G182" s="4">
        <v>43</v>
      </c>
      <c r="H182" s="4">
        <v>43</v>
      </c>
      <c r="I182" s="4">
        <v>43</v>
      </c>
      <c r="J182" s="4">
        <v>43</v>
      </c>
      <c r="K182" s="4">
        <v>43</v>
      </c>
      <c r="L182" s="4">
        <v>43</v>
      </c>
      <c r="M182" s="4">
        <v>43</v>
      </c>
      <c r="N182" s="4">
        <v>43</v>
      </c>
      <c r="O182" s="4">
        <v>0</v>
      </c>
      <c r="P182" s="4">
        <v>0</v>
      </c>
      <c r="Q182" s="4">
        <v>0</v>
      </c>
      <c r="R182" s="4">
        <v>0</v>
      </c>
      <c r="S182" s="4">
        <v>0</v>
      </c>
      <c r="T182" s="4">
        <v>0</v>
      </c>
      <c r="AY182" s="4">
        <v>43</v>
      </c>
    </row>
    <row r="183" spans="1:51" s="4" customFormat="1" x14ac:dyDescent="0.25">
      <c r="A183" s="4" t="s">
        <v>88</v>
      </c>
      <c r="B183" s="4">
        <v>150</v>
      </c>
      <c r="C183" s="4">
        <v>150</v>
      </c>
      <c r="D183" s="4">
        <v>150</v>
      </c>
      <c r="E183" s="4">
        <v>150</v>
      </c>
      <c r="F183" s="4">
        <v>150</v>
      </c>
      <c r="G183" s="4">
        <v>150</v>
      </c>
      <c r="H183" s="4">
        <v>150</v>
      </c>
      <c r="I183" s="4">
        <v>150</v>
      </c>
      <c r="J183" s="4">
        <v>150</v>
      </c>
      <c r="K183" s="4">
        <v>150</v>
      </c>
      <c r="L183" s="4">
        <v>150</v>
      </c>
      <c r="M183" s="4">
        <v>150</v>
      </c>
      <c r="N183" s="4">
        <v>150</v>
      </c>
      <c r="O183" s="4">
        <v>150</v>
      </c>
      <c r="P183" s="4">
        <v>150</v>
      </c>
      <c r="Q183" s="4">
        <v>150</v>
      </c>
      <c r="R183" s="4">
        <v>150</v>
      </c>
      <c r="S183" s="4">
        <v>150</v>
      </c>
      <c r="T183" s="4">
        <v>150</v>
      </c>
      <c r="AY183" s="4">
        <v>45</v>
      </c>
    </row>
    <row r="184" spans="1:51" s="4" customFormat="1" x14ac:dyDescent="0.25">
      <c r="W184"/>
      <c r="AA184"/>
      <c r="AC184"/>
      <c r="AD184"/>
      <c r="AE184"/>
      <c r="AF184"/>
      <c r="AG184"/>
      <c r="AH184"/>
      <c r="AI184"/>
      <c r="AJ184"/>
      <c r="AK184"/>
      <c r="AL184"/>
      <c r="AM184"/>
      <c r="AN184"/>
      <c r="AO184"/>
      <c r="AP184"/>
      <c r="AQ184"/>
      <c r="AR184"/>
      <c r="AS184"/>
      <c r="AT184"/>
      <c r="AU184"/>
      <c r="AV184"/>
      <c r="AW184"/>
    </row>
    <row r="185" spans="1:51" s="4" customFormat="1" x14ac:dyDescent="0.25">
      <c r="W185"/>
      <c r="AA185"/>
      <c r="AC185"/>
      <c r="AD185"/>
      <c r="AE185"/>
      <c r="AF185"/>
      <c r="AG185"/>
      <c r="AH185"/>
      <c r="AI185"/>
      <c r="AJ185"/>
      <c r="AK185"/>
      <c r="AL185"/>
      <c r="AM185"/>
      <c r="AN185"/>
      <c r="AO185"/>
      <c r="AP185"/>
      <c r="AQ185"/>
      <c r="AR185"/>
      <c r="AS185"/>
      <c r="AT185"/>
      <c r="AU185"/>
      <c r="AV185"/>
      <c r="AW185"/>
    </row>
    <row r="186" spans="1:51" s="26" customFormat="1" x14ac:dyDescent="0.25">
      <c r="E186" s="27"/>
      <c r="F186" s="27"/>
      <c r="G186" s="27"/>
      <c r="O186" s="28" t="s">
        <v>91</v>
      </c>
      <c r="P186" s="27"/>
      <c r="R186" s="27"/>
      <c r="W186" s="29"/>
      <c r="AA186" s="29"/>
      <c r="AC186" s="29"/>
      <c r="AD186" s="29"/>
      <c r="AE186" s="29"/>
      <c r="AF186" s="29"/>
      <c r="AG186" s="29"/>
      <c r="AH186" s="29"/>
      <c r="AI186" s="29"/>
      <c r="AJ186" s="29"/>
      <c r="AK186" s="29"/>
      <c r="AL186" s="29"/>
      <c r="AM186" s="29"/>
      <c r="AN186" s="29"/>
      <c r="AO186" s="29"/>
      <c r="AP186" s="29"/>
      <c r="AQ186" s="29"/>
      <c r="AR186" s="29"/>
      <c r="AS186" s="29"/>
      <c r="AT186" s="29"/>
      <c r="AU186" s="29"/>
      <c r="AV186" s="29"/>
      <c r="AW186" s="29"/>
    </row>
    <row r="187" spans="1:51" s="26" customFormat="1" ht="15" customHeight="1" x14ac:dyDescent="0.25">
      <c r="A187" s="27"/>
      <c r="B187" s="27" t="s">
        <v>1</v>
      </c>
      <c r="C187" s="27" t="s">
        <v>144</v>
      </c>
      <c r="D187" s="27" t="s">
        <v>109</v>
      </c>
      <c r="E187" s="27" t="s">
        <v>141</v>
      </c>
      <c r="F187" s="27" t="s">
        <v>79</v>
      </c>
      <c r="G187" s="30" t="s">
        <v>85</v>
      </c>
      <c r="H187" s="27" t="s">
        <v>86</v>
      </c>
      <c r="I187" s="27" t="s">
        <v>80</v>
      </c>
      <c r="J187" s="27" t="s">
        <v>82</v>
      </c>
      <c r="K187" s="27" t="s">
        <v>140</v>
      </c>
      <c r="L187" s="27" t="s">
        <v>105</v>
      </c>
      <c r="M187" s="27" t="s">
        <v>158</v>
      </c>
      <c r="N187" s="27" t="s">
        <v>108</v>
      </c>
      <c r="O187" s="27" t="s">
        <v>110</v>
      </c>
      <c r="P187" s="27" t="s">
        <v>81</v>
      </c>
      <c r="Q187" s="27" t="s">
        <v>98</v>
      </c>
      <c r="R187" s="27" t="s">
        <v>83</v>
      </c>
      <c r="S187" s="30" t="s">
        <v>84</v>
      </c>
      <c r="T187" s="27" t="s">
        <v>103</v>
      </c>
      <c r="U187" s="26" t="s">
        <v>105</v>
      </c>
      <c r="V187" s="26" t="s">
        <v>21</v>
      </c>
      <c r="W187" s="29" t="s">
        <v>96</v>
      </c>
      <c r="X187" s="26" t="s">
        <v>99</v>
      </c>
      <c r="AA187" s="29" t="s">
        <v>11</v>
      </c>
      <c r="AB187" s="26" t="s">
        <v>135</v>
      </c>
      <c r="AC187" s="29" t="s">
        <v>12</v>
      </c>
      <c r="AD187" s="29" t="s">
        <v>13</v>
      </c>
      <c r="AE187" s="29" t="s">
        <v>14</v>
      </c>
      <c r="AF187" s="29" t="s">
        <v>139</v>
      </c>
      <c r="AG187" s="29" t="s">
        <v>15</v>
      </c>
      <c r="AH187" s="29" t="s">
        <v>16</v>
      </c>
      <c r="AI187" s="29" t="s">
        <v>17</v>
      </c>
      <c r="AJ187" s="29" t="s">
        <v>5</v>
      </c>
      <c r="AK187" s="29"/>
      <c r="AL187" s="29"/>
      <c r="AM187" s="29" t="s">
        <v>9</v>
      </c>
      <c r="AN187" s="29" t="s">
        <v>18</v>
      </c>
      <c r="AO187" s="29" t="s">
        <v>19</v>
      </c>
      <c r="AP187" s="29"/>
      <c r="AQ187" s="29"/>
      <c r="AR187" s="29" t="s">
        <v>20</v>
      </c>
      <c r="AS187" s="29" t="s">
        <v>136</v>
      </c>
      <c r="AT187" s="29"/>
      <c r="AU187" s="29"/>
      <c r="AV187" s="29" t="s">
        <v>137</v>
      </c>
      <c r="AW187" s="29" t="s">
        <v>138</v>
      </c>
      <c r="AX187" s="26" t="s">
        <v>21</v>
      </c>
      <c r="AY187" s="27" t="s">
        <v>97</v>
      </c>
    </row>
    <row r="188" spans="1:51" s="26" customFormat="1" x14ac:dyDescent="0.25">
      <c r="A188" s="27" t="s">
        <v>4</v>
      </c>
      <c r="B188" s="27">
        <f t="shared" ref="B188:T188" si="41">B171/B$175</f>
        <v>0.71333333333333337</v>
      </c>
      <c r="C188" s="27">
        <f t="shared" si="41"/>
        <v>0.55333333333333334</v>
      </c>
      <c r="D188" s="27">
        <f t="shared" si="41"/>
        <v>0.52</v>
      </c>
      <c r="E188" s="27">
        <f t="shared" si="41"/>
        <v>1.3333333333333334E-2</v>
      </c>
      <c r="F188" s="27">
        <f t="shared" si="41"/>
        <v>0.42666666666666669</v>
      </c>
      <c r="G188" s="27">
        <f t="shared" si="41"/>
        <v>0.14666666666666667</v>
      </c>
      <c r="H188" s="27">
        <f t="shared" si="41"/>
        <v>1.3333333333333334E-2</v>
      </c>
      <c r="I188" s="27">
        <f t="shared" si="41"/>
        <v>0.16</v>
      </c>
      <c r="J188" s="27">
        <f t="shared" si="41"/>
        <v>0.02</v>
      </c>
      <c r="K188" s="27">
        <f t="shared" si="41"/>
        <v>1.3333333333333334E-2</v>
      </c>
      <c r="L188" s="27">
        <f t="shared" si="41"/>
        <v>0.15333333333333332</v>
      </c>
      <c r="M188" s="27">
        <f t="shared" si="41"/>
        <v>9.3333333333333338E-2</v>
      </c>
      <c r="N188" s="27">
        <f t="shared" si="41"/>
        <v>3.3333333333333333E-2</v>
      </c>
      <c r="O188" s="27">
        <f t="shared" si="41"/>
        <v>0.88</v>
      </c>
      <c r="P188" s="27">
        <f t="shared" si="41"/>
        <v>0.13333333333333333</v>
      </c>
      <c r="Q188" s="27">
        <f t="shared" si="41"/>
        <v>0.7466666666666667</v>
      </c>
      <c r="R188" s="27">
        <f t="shared" si="41"/>
        <v>0.22666666666666666</v>
      </c>
      <c r="S188" s="27">
        <f t="shared" si="41"/>
        <v>0.14666666666666667</v>
      </c>
      <c r="T188" s="27">
        <f t="shared" si="41"/>
        <v>0.28000000000000003</v>
      </c>
      <c r="W188" s="29"/>
      <c r="AA188" s="29"/>
      <c r="AC188" s="29"/>
      <c r="AD188" s="29"/>
      <c r="AE188" s="29"/>
      <c r="AF188" s="29"/>
      <c r="AG188" s="29"/>
      <c r="AH188" s="29"/>
      <c r="AI188" s="29"/>
      <c r="AJ188" s="29"/>
      <c r="AK188" s="29"/>
      <c r="AL188" s="29"/>
      <c r="AM188" s="29"/>
      <c r="AN188" s="29"/>
      <c r="AO188" s="29"/>
      <c r="AP188" s="29"/>
      <c r="AQ188" s="29"/>
      <c r="AR188" s="29"/>
      <c r="AS188" s="29"/>
      <c r="AT188" s="29"/>
      <c r="AU188" s="29"/>
      <c r="AV188" s="29"/>
      <c r="AW188" s="29"/>
      <c r="AY188" s="27">
        <f>AY171/AY$175</f>
        <v>4.4444444444444446E-2</v>
      </c>
    </row>
    <row r="189" spans="1:51" s="26" customFormat="1" x14ac:dyDescent="0.25">
      <c r="A189" s="27" t="s">
        <v>2</v>
      </c>
      <c r="B189" s="27">
        <f t="shared" ref="B189:T189" si="42">B172/B$175</f>
        <v>0.28666666666666668</v>
      </c>
      <c r="C189" s="27">
        <f t="shared" si="42"/>
        <v>0.16</v>
      </c>
      <c r="D189" s="27">
        <f t="shared" si="42"/>
        <v>0.18</v>
      </c>
      <c r="E189" s="27">
        <f t="shared" si="42"/>
        <v>0.7</v>
      </c>
      <c r="F189" s="27">
        <f t="shared" si="42"/>
        <v>0.28000000000000003</v>
      </c>
      <c r="G189" s="27">
        <f t="shared" si="42"/>
        <v>0.56000000000000005</v>
      </c>
      <c r="H189" s="27">
        <f t="shared" si="42"/>
        <v>0.69333333333333336</v>
      </c>
      <c r="I189" s="27">
        <f t="shared" si="42"/>
        <v>0.55333333333333334</v>
      </c>
      <c r="J189" s="27">
        <f t="shared" si="42"/>
        <v>0.69333333333333336</v>
      </c>
      <c r="K189" s="27">
        <f t="shared" si="42"/>
        <v>0.7</v>
      </c>
      <c r="L189" s="27">
        <f t="shared" si="42"/>
        <v>0.56000000000000005</v>
      </c>
      <c r="M189" s="27">
        <f t="shared" si="42"/>
        <v>0.62</v>
      </c>
      <c r="N189" s="27">
        <f t="shared" si="42"/>
        <v>0.67333333333333334</v>
      </c>
      <c r="O189" s="27">
        <f t="shared" si="42"/>
        <v>0.12</v>
      </c>
      <c r="P189" s="27">
        <f t="shared" si="42"/>
        <v>0.8666666666666667</v>
      </c>
      <c r="Q189" s="27">
        <f t="shared" si="42"/>
        <v>0.25333333333333335</v>
      </c>
      <c r="R189" s="27">
        <f t="shared" si="42"/>
        <v>0.77333333333333332</v>
      </c>
      <c r="S189" s="27">
        <f t="shared" si="42"/>
        <v>0.85333333333333339</v>
      </c>
      <c r="T189" s="27">
        <f t="shared" si="42"/>
        <v>0.72</v>
      </c>
      <c r="W189" s="29"/>
      <c r="AA189" s="29"/>
      <c r="AC189" s="29"/>
      <c r="AD189" s="29"/>
      <c r="AE189" s="29"/>
      <c r="AF189" s="29"/>
      <c r="AG189" s="29"/>
      <c r="AH189" s="29"/>
      <c r="AI189" s="29"/>
      <c r="AJ189" s="29"/>
      <c r="AK189" s="29"/>
      <c r="AL189" s="29"/>
      <c r="AM189" s="29"/>
      <c r="AN189" s="29"/>
      <c r="AO189" s="29"/>
      <c r="AP189" s="29"/>
      <c r="AQ189" s="29"/>
      <c r="AR189" s="29"/>
      <c r="AS189" s="29"/>
      <c r="AT189" s="29"/>
      <c r="AU189" s="29"/>
      <c r="AV189" s="29"/>
      <c r="AW189" s="29"/>
      <c r="AY189" s="27">
        <f>AY172/AY$175</f>
        <v>0</v>
      </c>
    </row>
    <row r="190" spans="1:51" s="26" customFormat="1" x14ac:dyDescent="0.25">
      <c r="A190" s="27" t="s">
        <v>87</v>
      </c>
      <c r="B190" s="27">
        <f t="shared" ref="B190:T190" si="43">B173/B$175</f>
        <v>0</v>
      </c>
      <c r="C190" s="27">
        <f t="shared" si="43"/>
        <v>0</v>
      </c>
      <c r="D190" s="27">
        <f t="shared" si="43"/>
        <v>1.3333333333333334E-2</v>
      </c>
      <c r="E190" s="27">
        <f t="shared" si="43"/>
        <v>0</v>
      </c>
      <c r="F190" s="27">
        <f t="shared" si="43"/>
        <v>6.6666666666666671E-3</v>
      </c>
      <c r="G190" s="27">
        <f t="shared" si="43"/>
        <v>6.6666666666666671E-3</v>
      </c>
      <c r="H190" s="27">
        <f t="shared" si="43"/>
        <v>6.6666666666666671E-3</v>
      </c>
      <c r="I190" s="27">
        <f t="shared" si="43"/>
        <v>0</v>
      </c>
      <c r="J190" s="27">
        <f t="shared" si="43"/>
        <v>0</v>
      </c>
      <c r="K190" s="27">
        <f t="shared" si="43"/>
        <v>0</v>
      </c>
      <c r="L190" s="27">
        <f t="shared" si="43"/>
        <v>0</v>
      </c>
      <c r="M190" s="27">
        <f t="shared" si="43"/>
        <v>0</v>
      </c>
      <c r="N190" s="27">
        <f t="shared" si="43"/>
        <v>6.6666666666666671E-3</v>
      </c>
      <c r="O190" s="27">
        <f t="shared" si="43"/>
        <v>0</v>
      </c>
      <c r="P190" s="27">
        <f t="shared" si="43"/>
        <v>0</v>
      </c>
      <c r="Q190" s="27">
        <f t="shared" si="43"/>
        <v>0</v>
      </c>
      <c r="R190" s="27">
        <f t="shared" si="43"/>
        <v>0</v>
      </c>
      <c r="S190" s="27">
        <f t="shared" si="43"/>
        <v>0</v>
      </c>
      <c r="T190" s="27">
        <f t="shared" si="43"/>
        <v>0</v>
      </c>
      <c r="W190" s="29"/>
      <c r="AA190" s="29"/>
      <c r="AC190" s="29"/>
      <c r="AD190" s="29"/>
      <c r="AE190" s="29"/>
      <c r="AF190" s="29"/>
      <c r="AG190" s="29"/>
      <c r="AH190" s="29"/>
      <c r="AI190" s="29"/>
      <c r="AJ190" s="29"/>
      <c r="AK190" s="29"/>
      <c r="AL190" s="29"/>
      <c r="AM190" s="29"/>
      <c r="AN190" s="29"/>
      <c r="AO190" s="29"/>
      <c r="AP190" s="29"/>
      <c r="AQ190" s="29"/>
      <c r="AR190" s="29"/>
      <c r="AS190" s="29"/>
      <c r="AT190" s="29"/>
      <c r="AU190" s="29"/>
      <c r="AV190" s="29"/>
      <c r="AW190" s="29"/>
      <c r="AY190" s="27">
        <f>AY173/AY$175</f>
        <v>0</v>
      </c>
    </row>
    <row r="191" spans="1:51" s="26" customFormat="1" x14ac:dyDescent="0.25">
      <c r="A191" s="27" t="s">
        <v>23</v>
      </c>
      <c r="B191" s="27">
        <f t="shared" ref="B191:T191" si="44">B174/B$175</f>
        <v>0</v>
      </c>
      <c r="C191" s="27">
        <f t="shared" si="44"/>
        <v>0.28666666666666668</v>
      </c>
      <c r="D191" s="27">
        <f t="shared" si="44"/>
        <v>0.28666666666666668</v>
      </c>
      <c r="E191" s="27">
        <f t="shared" si="44"/>
        <v>0.28666666666666668</v>
      </c>
      <c r="F191" s="27">
        <f t="shared" si="44"/>
        <v>0.28666666666666668</v>
      </c>
      <c r="G191" s="27">
        <f t="shared" si="44"/>
        <v>0.28666666666666668</v>
      </c>
      <c r="H191" s="27">
        <f t="shared" si="44"/>
        <v>0.28666666666666668</v>
      </c>
      <c r="I191" s="27">
        <f t="shared" si="44"/>
        <v>0.28666666666666668</v>
      </c>
      <c r="J191" s="27">
        <f t="shared" si="44"/>
        <v>0.28666666666666668</v>
      </c>
      <c r="K191" s="27">
        <f t="shared" si="44"/>
        <v>0.28666666666666668</v>
      </c>
      <c r="L191" s="27">
        <f t="shared" si="44"/>
        <v>0.28666666666666668</v>
      </c>
      <c r="M191" s="27">
        <f t="shared" si="44"/>
        <v>0.28666666666666668</v>
      </c>
      <c r="N191" s="27">
        <f t="shared" si="44"/>
        <v>0.28666666666666668</v>
      </c>
      <c r="O191" s="27">
        <f t="shared" si="44"/>
        <v>0</v>
      </c>
      <c r="P191" s="27">
        <f t="shared" si="44"/>
        <v>0</v>
      </c>
      <c r="Q191" s="27">
        <f t="shared" si="44"/>
        <v>0</v>
      </c>
      <c r="R191" s="27">
        <f t="shared" si="44"/>
        <v>0</v>
      </c>
      <c r="S191" s="27">
        <f t="shared" si="44"/>
        <v>0</v>
      </c>
      <c r="T191" s="27">
        <f t="shared" si="44"/>
        <v>0</v>
      </c>
      <c r="W191" s="29"/>
      <c r="AA191" s="29"/>
      <c r="AC191" s="29"/>
      <c r="AD191" s="29"/>
      <c r="AE191" s="29"/>
      <c r="AF191" s="29"/>
      <c r="AG191" s="29"/>
      <c r="AH191" s="29"/>
      <c r="AI191" s="29"/>
      <c r="AJ191" s="29"/>
      <c r="AK191" s="29"/>
      <c r="AL191" s="29"/>
      <c r="AM191" s="29"/>
      <c r="AN191" s="29"/>
      <c r="AO191" s="29"/>
      <c r="AP191" s="29"/>
      <c r="AQ191" s="29"/>
      <c r="AR191" s="29"/>
      <c r="AS191" s="29"/>
      <c r="AT191" s="29"/>
      <c r="AU191" s="29"/>
      <c r="AV191" s="29"/>
      <c r="AW191" s="29"/>
      <c r="AY191" s="27">
        <f>AY174/AY$175</f>
        <v>0.9555555555555556</v>
      </c>
    </row>
    <row r="192" spans="1:51" s="26" customFormat="1" x14ac:dyDescent="0.25">
      <c r="A192" s="27" t="s">
        <v>88</v>
      </c>
      <c r="B192" s="27">
        <f>SUM(B188:B191)</f>
        <v>1</v>
      </c>
      <c r="C192" s="27">
        <f>SUM(C188:C191)</f>
        <v>1</v>
      </c>
      <c r="D192" s="27">
        <f>SUM(D188:D191)</f>
        <v>1</v>
      </c>
      <c r="E192" s="27">
        <f>E175/E$175</f>
        <v>1</v>
      </c>
      <c r="F192" s="27">
        <f>F175/F$175</f>
        <v>1</v>
      </c>
      <c r="G192" s="27">
        <f>G175/G$175</f>
        <v>1</v>
      </c>
      <c r="H192" s="27">
        <f>SUM(H188:H191)</f>
        <v>1</v>
      </c>
      <c r="I192" s="27">
        <f t="shared" ref="I192:T192" si="45">I175/I$175</f>
        <v>1</v>
      </c>
      <c r="J192" s="27">
        <f t="shared" si="45"/>
        <v>1</v>
      </c>
      <c r="K192" s="27">
        <f t="shared" si="45"/>
        <v>1</v>
      </c>
      <c r="L192" s="27">
        <f t="shared" si="45"/>
        <v>1</v>
      </c>
      <c r="M192" s="27">
        <f t="shared" si="45"/>
        <v>1</v>
      </c>
      <c r="N192" s="27">
        <f t="shared" si="45"/>
        <v>1</v>
      </c>
      <c r="O192" s="27">
        <f t="shared" si="45"/>
        <v>1</v>
      </c>
      <c r="P192" s="27">
        <f t="shared" si="45"/>
        <v>1</v>
      </c>
      <c r="Q192" s="27">
        <f t="shared" si="45"/>
        <v>1</v>
      </c>
      <c r="R192" s="27">
        <f t="shared" si="45"/>
        <v>1</v>
      </c>
      <c r="S192" s="27">
        <f t="shared" si="45"/>
        <v>1</v>
      </c>
      <c r="T192" s="27">
        <f t="shared" si="45"/>
        <v>1</v>
      </c>
      <c r="W192" s="29"/>
      <c r="AA192" s="29"/>
      <c r="AC192" s="29"/>
      <c r="AD192" s="29"/>
      <c r="AE192" s="29"/>
      <c r="AF192" s="29"/>
      <c r="AG192" s="29"/>
      <c r="AH192" s="29"/>
      <c r="AI192" s="29"/>
      <c r="AJ192" s="29"/>
      <c r="AK192" s="29"/>
      <c r="AL192" s="29"/>
      <c r="AM192" s="29"/>
      <c r="AN192" s="29"/>
      <c r="AO192" s="29"/>
      <c r="AP192" s="29"/>
      <c r="AQ192" s="29"/>
      <c r="AR192" s="29"/>
      <c r="AS192" s="29"/>
      <c r="AT192" s="29"/>
      <c r="AU192" s="29"/>
      <c r="AV192" s="29"/>
      <c r="AW192" s="29"/>
      <c r="AY192" s="27">
        <f>AY175/AY$175</f>
        <v>1</v>
      </c>
    </row>
    <row r="193" spans="1:51" s="26" customFormat="1" x14ac:dyDescent="0.25">
      <c r="G193" s="31"/>
      <c r="S193" s="31"/>
    </row>
    <row r="194" spans="1:51" s="26" customFormat="1" x14ac:dyDescent="0.25">
      <c r="G194" s="31"/>
      <c r="O194" s="32" t="s">
        <v>95</v>
      </c>
      <c r="S194" s="31"/>
    </row>
    <row r="195" spans="1:51" s="26" customFormat="1" x14ac:dyDescent="0.25">
      <c r="B195" s="26" t="s">
        <v>1</v>
      </c>
      <c r="C195" s="26" t="s">
        <v>144</v>
      </c>
      <c r="D195" s="26" t="s">
        <v>109</v>
      </c>
      <c r="E195" s="26" t="s">
        <v>141</v>
      </c>
      <c r="F195" s="26" t="s">
        <v>79</v>
      </c>
      <c r="G195" s="31" t="s">
        <v>85</v>
      </c>
      <c r="H195" s="26" t="s">
        <v>86</v>
      </c>
      <c r="I195" s="26" t="s">
        <v>80</v>
      </c>
      <c r="J195" s="26" t="s">
        <v>82</v>
      </c>
      <c r="K195" s="26" t="s">
        <v>140</v>
      </c>
      <c r="L195" s="26" t="s">
        <v>105</v>
      </c>
      <c r="M195" s="26" t="s">
        <v>158</v>
      </c>
      <c r="N195" s="26" t="s">
        <v>108</v>
      </c>
      <c r="O195" s="26" t="s">
        <v>110</v>
      </c>
      <c r="P195" s="26" t="s">
        <v>81</v>
      </c>
      <c r="Q195" s="26" t="s">
        <v>98</v>
      </c>
      <c r="R195" s="26" t="s">
        <v>83</v>
      </c>
      <c r="S195" s="31" t="s">
        <v>84</v>
      </c>
      <c r="T195" s="26" t="s">
        <v>103</v>
      </c>
      <c r="U195" s="26" t="s">
        <v>105</v>
      </c>
      <c r="V195" s="26" t="s">
        <v>21</v>
      </c>
      <c r="W195" s="26" t="s">
        <v>96</v>
      </c>
      <c r="X195" s="26" t="s">
        <v>99</v>
      </c>
      <c r="AA195" s="26" t="s">
        <v>11</v>
      </c>
      <c r="AB195" s="26" t="s">
        <v>135</v>
      </c>
      <c r="AC195" s="26" t="s">
        <v>12</v>
      </c>
      <c r="AD195" s="26" t="s">
        <v>13</v>
      </c>
      <c r="AE195" s="26" t="s">
        <v>14</v>
      </c>
      <c r="AF195" s="26" t="s">
        <v>139</v>
      </c>
      <c r="AG195" s="26" t="s">
        <v>15</v>
      </c>
      <c r="AH195" s="26" t="s">
        <v>16</v>
      </c>
      <c r="AI195" s="26" t="s">
        <v>17</v>
      </c>
      <c r="AJ195" s="26" t="s">
        <v>5</v>
      </c>
      <c r="AM195" s="26" t="s">
        <v>9</v>
      </c>
      <c r="AN195" s="26" t="s">
        <v>18</v>
      </c>
      <c r="AO195" s="26" t="s">
        <v>19</v>
      </c>
      <c r="AR195" s="26" t="s">
        <v>20</v>
      </c>
      <c r="AS195" s="26" t="s">
        <v>136</v>
      </c>
      <c r="AV195" s="26" t="s">
        <v>137</v>
      </c>
      <c r="AW195" s="26" t="s">
        <v>138</v>
      </c>
      <c r="AX195" s="26" t="s">
        <v>21</v>
      </c>
      <c r="AY195" s="26" t="s">
        <v>97</v>
      </c>
    </row>
    <row r="196" spans="1:51" s="26" customFormat="1" x14ac:dyDescent="0.25">
      <c r="A196" s="26" t="s">
        <v>4</v>
      </c>
      <c r="B196" s="26">
        <v>0.71333333333333337</v>
      </c>
      <c r="C196" s="26">
        <v>0.54666666666666663</v>
      </c>
      <c r="D196" s="26">
        <v>0.52</v>
      </c>
      <c r="E196" s="26">
        <v>1.3333333333333334E-2</v>
      </c>
      <c r="F196" s="26">
        <v>0.42666666666666669</v>
      </c>
      <c r="G196" s="31">
        <v>0.14666666666666667</v>
      </c>
      <c r="H196" s="26">
        <v>1.3333333333333334E-2</v>
      </c>
      <c r="I196" s="26">
        <v>0.16</v>
      </c>
      <c r="J196" s="26">
        <v>0.02</v>
      </c>
      <c r="K196" s="26">
        <v>1.3333333333333334E-2</v>
      </c>
      <c r="L196" s="26">
        <v>0.15333333333333332</v>
      </c>
      <c r="M196" s="26">
        <v>9.3333333333333338E-2</v>
      </c>
      <c r="N196" s="26">
        <v>3.3333333333333333E-2</v>
      </c>
      <c r="O196" s="26">
        <v>0.88</v>
      </c>
      <c r="P196" s="26">
        <v>0.13333333333333333</v>
      </c>
      <c r="Q196" s="26">
        <v>0.7466666666666667</v>
      </c>
      <c r="R196" s="26">
        <v>0.22666666666666666</v>
      </c>
      <c r="S196" s="31">
        <v>0.14666666666666667</v>
      </c>
      <c r="T196" s="26">
        <v>0.28000000000000003</v>
      </c>
      <c r="AY196" s="26">
        <v>4.4444444444444446E-2</v>
      </c>
    </row>
    <row r="197" spans="1:51" s="26" customFormat="1" x14ac:dyDescent="0.25">
      <c r="A197" s="26" t="s">
        <v>2</v>
      </c>
      <c r="B197" s="26">
        <v>0.28666666666666668</v>
      </c>
      <c r="C197" s="26">
        <v>0.16666666666666666</v>
      </c>
      <c r="D197" s="26">
        <v>0.18</v>
      </c>
      <c r="E197" s="26">
        <v>0.7</v>
      </c>
      <c r="F197" s="26">
        <v>0.28000000000000003</v>
      </c>
      <c r="G197" s="31">
        <v>0.56000000000000005</v>
      </c>
      <c r="H197" s="26">
        <v>0.69333333333333336</v>
      </c>
      <c r="I197" s="26">
        <v>0.55333333333333334</v>
      </c>
      <c r="J197" s="26">
        <v>0.69333333333333336</v>
      </c>
      <c r="K197" s="26">
        <v>0.7</v>
      </c>
      <c r="L197" s="26">
        <v>0.56000000000000005</v>
      </c>
      <c r="M197" s="26">
        <v>0.62</v>
      </c>
      <c r="N197" s="26">
        <v>0.67333333333333334</v>
      </c>
      <c r="O197" s="26">
        <v>0.12</v>
      </c>
      <c r="P197" s="26">
        <v>0.8666666666666667</v>
      </c>
      <c r="Q197" s="26">
        <v>0.25333333333333335</v>
      </c>
      <c r="R197" s="26">
        <v>0.77333333333333332</v>
      </c>
      <c r="S197" s="31">
        <v>0.85333333333333339</v>
      </c>
      <c r="T197" s="26">
        <v>0.72</v>
      </c>
      <c r="AY197" s="26">
        <v>0</v>
      </c>
    </row>
    <row r="198" spans="1:51" s="26" customFormat="1" x14ac:dyDescent="0.25">
      <c r="A198" s="26" t="s">
        <v>87</v>
      </c>
      <c r="B198" s="26">
        <v>0</v>
      </c>
      <c r="C198" s="26">
        <v>0</v>
      </c>
      <c r="D198" s="26">
        <v>1.3333333333333334E-2</v>
      </c>
      <c r="E198" s="26">
        <v>0</v>
      </c>
      <c r="F198" s="26">
        <v>6.6666666666666671E-3</v>
      </c>
      <c r="G198" s="31">
        <v>6.6666666666666671E-3</v>
      </c>
      <c r="H198" s="26">
        <v>6.6666666666666671E-3</v>
      </c>
      <c r="I198" s="26">
        <v>0</v>
      </c>
      <c r="J198" s="26">
        <v>0</v>
      </c>
      <c r="K198" s="26">
        <v>0</v>
      </c>
      <c r="L198" s="26">
        <v>0</v>
      </c>
      <c r="M198" s="26">
        <v>0</v>
      </c>
      <c r="N198" s="26">
        <v>6.6666666666666671E-3</v>
      </c>
      <c r="O198" s="26">
        <v>0</v>
      </c>
      <c r="P198" s="26">
        <v>0</v>
      </c>
      <c r="Q198" s="26">
        <v>0</v>
      </c>
      <c r="R198" s="26">
        <v>0</v>
      </c>
      <c r="S198" s="31">
        <v>0</v>
      </c>
      <c r="T198" s="26">
        <v>0</v>
      </c>
      <c r="AY198" s="26">
        <v>0</v>
      </c>
    </row>
    <row r="199" spans="1:51" s="26" customFormat="1" x14ac:dyDescent="0.25">
      <c r="A199" s="26" t="s">
        <v>23</v>
      </c>
      <c r="B199" s="26">
        <v>0</v>
      </c>
      <c r="C199" s="26">
        <v>0.28666666666666668</v>
      </c>
      <c r="D199" s="26">
        <v>0.28666666666666668</v>
      </c>
      <c r="E199" s="26">
        <v>0.28666666666666668</v>
      </c>
      <c r="F199" s="26">
        <v>0.28666666666666668</v>
      </c>
      <c r="G199" s="31">
        <v>0.28666666666666668</v>
      </c>
      <c r="H199" s="26">
        <v>0.28666666666666668</v>
      </c>
      <c r="I199" s="26">
        <v>0.28666666666666668</v>
      </c>
      <c r="J199" s="26">
        <v>0.28666666666666668</v>
      </c>
      <c r="K199" s="26">
        <v>0.28666666666666668</v>
      </c>
      <c r="L199" s="26">
        <v>0.28666666666666668</v>
      </c>
      <c r="M199" s="26">
        <v>0.28666666666666668</v>
      </c>
      <c r="N199" s="26">
        <v>0.28666666666666668</v>
      </c>
      <c r="O199" s="26">
        <v>0</v>
      </c>
      <c r="P199" s="26">
        <v>0</v>
      </c>
      <c r="Q199" s="26">
        <v>0</v>
      </c>
      <c r="R199" s="26">
        <v>0</v>
      </c>
      <c r="S199" s="31">
        <v>0</v>
      </c>
      <c r="T199" s="26">
        <v>0</v>
      </c>
      <c r="AY199" s="26">
        <v>0.9555555555555556</v>
      </c>
    </row>
    <row r="200" spans="1:51" s="26" customFormat="1" x14ac:dyDescent="0.25">
      <c r="A200" s="26" t="s">
        <v>88</v>
      </c>
      <c r="B200" s="26">
        <v>1</v>
      </c>
      <c r="C200" s="26">
        <v>1</v>
      </c>
      <c r="D200" s="26">
        <v>1</v>
      </c>
      <c r="E200" s="26">
        <v>1</v>
      </c>
      <c r="F200" s="26">
        <v>1</v>
      </c>
      <c r="G200" s="31">
        <v>1</v>
      </c>
      <c r="H200" s="26">
        <v>1</v>
      </c>
      <c r="I200" s="26">
        <v>1</v>
      </c>
      <c r="J200" s="26">
        <v>1</v>
      </c>
      <c r="K200" s="26">
        <v>1</v>
      </c>
      <c r="L200" s="26">
        <v>1</v>
      </c>
      <c r="M200" s="26">
        <v>1</v>
      </c>
      <c r="N200" s="26">
        <v>1</v>
      </c>
      <c r="O200" s="26">
        <v>1</v>
      </c>
      <c r="P200" s="26">
        <v>1</v>
      </c>
      <c r="Q200" s="26">
        <v>1</v>
      </c>
      <c r="R200" s="26">
        <v>1</v>
      </c>
      <c r="S200" s="31">
        <v>1</v>
      </c>
      <c r="T200" s="26">
        <v>1</v>
      </c>
      <c r="AY200" s="26">
        <v>1</v>
      </c>
    </row>
    <row r="201" spans="1:51" s="26" customFormat="1" x14ac:dyDescent="0.25">
      <c r="G201" s="31"/>
      <c r="S201" s="31"/>
    </row>
    <row r="202" spans="1:51" s="4" customFormat="1" x14ac:dyDescent="0.25">
      <c r="G202" s="13"/>
      <c r="S202" s="13"/>
    </row>
    <row r="203" spans="1:51" s="4" customFormat="1" x14ac:dyDescent="0.25">
      <c r="E203" s="16"/>
      <c r="F203" s="16"/>
      <c r="G203" s="17"/>
      <c r="H203" s="16"/>
      <c r="O203" s="25" t="s">
        <v>92</v>
      </c>
      <c r="P203" s="16"/>
      <c r="R203" s="16"/>
      <c r="S203" s="17"/>
    </row>
    <row r="204" spans="1:51" s="4" customFormat="1" x14ac:dyDescent="0.25">
      <c r="A204" s="16"/>
      <c r="B204" s="16" t="s">
        <v>1</v>
      </c>
      <c r="C204" s="16" t="s">
        <v>144</v>
      </c>
      <c r="D204" s="16" t="s">
        <v>109</v>
      </c>
      <c r="E204" s="16" t="s">
        <v>141</v>
      </c>
      <c r="F204" s="16" t="s">
        <v>79</v>
      </c>
      <c r="G204" s="17" t="s">
        <v>85</v>
      </c>
      <c r="H204" s="16" t="s">
        <v>86</v>
      </c>
      <c r="I204" s="16" t="s">
        <v>80</v>
      </c>
      <c r="J204" s="16" t="s">
        <v>82</v>
      </c>
      <c r="K204" s="16" t="s">
        <v>140</v>
      </c>
      <c r="L204" s="16" t="s">
        <v>105</v>
      </c>
      <c r="M204" s="16" t="s">
        <v>158</v>
      </c>
      <c r="N204" s="16" t="s">
        <v>108</v>
      </c>
      <c r="O204" s="16" t="s">
        <v>110</v>
      </c>
      <c r="P204" s="16" t="s">
        <v>81</v>
      </c>
      <c r="Q204" s="16" t="s">
        <v>98</v>
      </c>
      <c r="R204" s="16" t="s">
        <v>83</v>
      </c>
      <c r="S204" s="17" t="s">
        <v>84</v>
      </c>
      <c r="T204" s="16" t="s">
        <v>103</v>
      </c>
      <c r="U204" s="4" t="s">
        <v>105</v>
      </c>
      <c r="V204" s="4" t="s">
        <v>21</v>
      </c>
      <c r="W204" s="4" t="s">
        <v>96</v>
      </c>
      <c r="X204" s="4" t="s">
        <v>99</v>
      </c>
      <c r="AA204" s="4" t="s">
        <v>11</v>
      </c>
      <c r="AB204" s="16" t="s">
        <v>135</v>
      </c>
      <c r="AC204" s="4" t="s">
        <v>12</v>
      </c>
      <c r="AD204" s="4" t="s">
        <v>13</v>
      </c>
      <c r="AE204" s="4" t="s">
        <v>14</v>
      </c>
      <c r="AF204" s="4" t="s">
        <v>139</v>
      </c>
      <c r="AG204" s="4" t="s">
        <v>15</v>
      </c>
      <c r="AH204" s="4" t="s">
        <v>16</v>
      </c>
      <c r="AI204" s="4" t="s">
        <v>17</v>
      </c>
      <c r="AJ204" s="4" t="s">
        <v>5</v>
      </c>
      <c r="AM204" s="4" t="s">
        <v>9</v>
      </c>
      <c r="AN204" s="4" t="s">
        <v>18</v>
      </c>
      <c r="AO204" s="4" t="s">
        <v>19</v>
      </c>
      <c r="AR204" s="4" t="s">
        <v>20</v>
      </c>
      <c r="AS204" s="4" t="s">
        <v>136</v>
      </c>
      <c r="AV204" s="4" t="s">
        <v>137</v>
      </c>
      <c r="AW204" s="4" t="s">
        <v>138</v>
      </c>
      <c r="AX204" s="4" t="s">
        <v>21</v>
      </c>
      <c r="AY204" s="16" t="s">
        <v>97</v>
      </c>
    </row>
    <row r="205" spans="1:51" s="4" customFormat="1" x14ac:dyDescent="0.25">
      <c r="A205" s="16" t="s">
        <v>4</v>
      </c>
      <c r="B205" s="16">
        <f t="shared" ref="B205:T205" si="46">COUNTIF(B$2:B$108,"Y")</f>
        <v>107</v>
      </c>
      <c r="C205" s="16">
        <f t="shared" si="46"/>
        <v>83</v>
      </c>
      <c r="D205" s="16">
        <f t="shared" si="46"/>
        <v>78</v>
      </c>
      <c r="E205" s="16">
        <f t="shared" si="46"/>
        <v>2</v>
      </c>
      <c r="F205" s="16">
        <f t="shared" si="46"/>
        <v>64</v>
      </c>
      <c r="G205" s="16">
        <f t="shared" si="46"/>
        <v>22</v>
      </c>
      <c r="H205" s="16">
        <f t="shared" si="46"/>
        <v>2</v>
      </c>
      <c r="I205" s="16">
        <f t="shared" si="46"/>
        <v>24</v>
      </c>
      <c r="J205" s="16">
        <f t="shared" si="46"/>
        <v>3</v>
      </c>
      <c r="K205" s="16">
        <f t="shared" si="46"/>
        <v>2</v>
      </c>
      <c r="L205" s="16">
        <f t="shared" si="46"/>
        <v>23</v>
      </c>
      <c r="M205" s="16">
        <f t="shared" si="46"/>
        <v>14</v>
      </c>
      <c r="N205" s="16">
        <f t="shared" si="46"/>
        <v>5</v>
      </c>
      <c r="O205" s="16">
        <f t="shared" si="46"/>
        <v>92</v>
      </c>
      <c r="P205" s="16">
        <f t="shared" si="46"/>
        <v>9</v>
      </c>
      <c r="Q205" s="16">
        <f t="shared" si="46"/>
        <v>87</v>
      </c>
      <c r="R205" s="16">
        <f t="shared" si="46"/>
        <v>33</v>
      </c>
      <c r="S205" s="16">
        <f t="shared" si="46"/>
        <v>15</v>
      </c>
      <c r="T205" s="16">
        <f t="shared" si="46"/>
        <v>34</v>
      </c>
      <c r="AY205" s="16">
        <f>COUNTIF(AY$2:AY$108,"Y")</f>
        <v>2</v>
      </c>
    </row>
    <row r="206" spans="1:51" s="4" customFormat="1" x14ac:dyDescent="0.25">
      <c r="A206" s="16" t="s">
        <v>2</v>
      </c>
      <c r="B206" s="16">
        <f t="shared" ref="B206:T206" si="47">COUNTIF(B$2:B$108,"N")</f>
        <v>0</v>
      </c>
      <c r="C206" s="16">
        <f t="shared" si="47"/>
        <v>24</v>
      </c>
      <c r="D206" s="16">
        <f t="shared" si="47"/>
        <v>27</v>
      </c>
      <c r="E206" s="16">
        <f t="shared" si="47"/>
        <v>105</v>
      </c>
      <c r="F206" s="16">
        <f t="shared" si="47"/>
        <v>42</v>
      </c>
      <c r="G206" s="16">
        <f t="shared" si="47"/>
        <v>84</v>
      </c>
      <c r="H206" s="16">
        <f t="shared" si="47"/>
        <v>104</v>
      </c>
      <c r="I206" s="16">
        <f t="shared" si="47"/>
        <v>83</v>
      </c>
      <c r="J206" s="16">
        <f t="shared" si="47"/>
        <v>104</v>
      </c>
      <c r="K206" s="16">
        <f t="shared" si="47"/>
        <v>105</v>
      </c>
      <c r="L206" s="16">
        <f t="shared" si="47"/>
        <v>84</v>
      </c>
      <c r="M206" s="16">
        <f t="shared" si="47"/>
        <v>93</v>
      </c>
      <c r="N206" s="16">
        <f t="shared" si="47"/>
        <v>101</v>
      </c>
      <c r="O206" s="16">
        <f t="shared" si="47"/>
        <v>15</v>
      </c>
      <c r="P206" s="16">
        <f t="shared" si="47"/>
        <v>98</v>
      </c>
      <c r="Q206" s="16">
        <f t="shared" si="47"/>
        <v>20</v>
      </c>
      <c r="R206" s="16">
        <f t="shared" si="47"/>
        <v>74</v>
      </c>
      <c r="S206" s="16">
        <f t="shared" si="47"/>
        <v>92</v>
      </c>
      <c r="T206" s="16">
        <f t="shared" si="47"/>
        <v>73</v>
      </c>
      <c r="AY206" s="16">
        <f>COUNTIF(AY$2:AY$108,"N")</f>
        <v>0</v>
      </c>
    </row>
    <row r="207" spans="1:51" s="4" customFormat="1" x14ac:dyDescent="0.25">
      <c r="A207" s="16" t="s">
        <v>87</v>
      </c>
      <c r="B207" s="16">
        <f t="shared" ref="B207:T207" si="48">COUNTIF(B$2:B$108,"Q")</f>
        <v>0</v>
      </c>
      <c r="C207" s="16">
        <f t="shared" si="48"/>
        <v>0</v>
      </c>
      <c r="D207" s="16">
        <f t="shared" si="48"/>
        <v>2</v>
      </c>
      <c r="E207" s="16">
        <f t="shared" si="48"/>
        <v>0</v>
      </c>
      <c r="F207" s="16">
        <f t="shared" si="48"/>
        <v>1</v>
      </c>
      <c r="G207" s="16">
        <f t="shared" si="48"/>
        <v>1</v>
      </c>
      <c r="H207" s="16">
        <f t="shared" si="48"/>
        <v>1</v>
      </c>
      <c r="I207" s="16">
        <f t="shared" si="48"/>
        <v>0</v>
      </c>
      <c r="J207" s="16">
        <f t="shared" si="48"/>
        <v>0</v>
      </c>
      <c r="K207" s="16">
        <f t="shared" si="48"/>
        <v>0</v>
      </c>
      <c r="L207" s="16">
        <f t="shared" si="48"/>
        <v>0</v>
      </c>
      <c r="M207" s="16">
        <f t="shared" si="48"/>
        <v>0</v>
      </c>
      <c r="N207" s="16">
        <f t="shared" si="48"/>
        <v>1</v>
      </c>
      <c r="O207" s="16">
        <f t="shared" si="48"/>
        <v>0</v>
      </c>
      <c r="P207" s="16">
        <f t="shared" si="48"/>
        <v>0</v>
      </c>
      <c r="Q207" s="16">
        <f t="shared" si="48"/>
        <v>0</v>
      </c>
      <c r="R207" s="16">
        <f t="shared" si="48"/>
        <v>0</v>
      </c>
      <c r="S207" s="16">
        <f t="shared" si="48"/>
        <v>0</v>
      </c>
      <c r="T207" s="16">
        <f t="shared" si="48"/>
        <v>0</v>
      </c>
      <c r="AY207" s="16">
        <f>COUNTIF(AY$2:AY$108,"Q")</f>
        <v>0</v>
      </c>
    </row>
    <row r="208" spans="1:51" s="4" customFormat="1" x14ac:dyDescent="0.25">
      <c r="A208" s="16" t="s">
        <v>23</v>
      </c>
      <c r="B208" s="16">
        <f t="shared" ref="B208:T208" si="49">COUNTIF(B$2:B$108,"_")</f>
        <v>0</v>
      </c>
      <c r="C208" s="16">
        <f t="shared" si="49"/>
        <v>0</v>
      </c>
      <c r="D208" s="16">
        <f t="shared" si="49"/>
        <v>0</v>
      </c>
      <c r="E208" s="16">
        <f t="shared" si="49"/>
        <v>0</v>
      </c>
      <c r="F208" s="16">
        <f t="shared" si="49"/>
        <v>0</v>
      </c>
      <c r="G208" s="16">
        <f t="shared" si="49"/>
        <v>0</v>
      </c>
      <c r="H208" s="16">
        <f t="shared" si="49"/>
        <v>0</v>
      </c>
      <c r="I208" s="16">
        <f t="shared" si="49"/>
        <v>0</v>
      </c>
      <c r="J208" s="16">
        <f t="shared" si="49"/>
        <v>0</v>
      </c>
      <c r="K208" s="16">
        <f t="shared" si="49"/>
        <v>0</v>
      </c>
      <c r="L208" s="16">
        <f t="shared" si="49"/>
        <v>0</v>
      </c>
      <c r="M208" s="16">
        <f t="shared" si="49"/>
        <v>0</v>
      </c>
      <c r="N208" s="16">
        <f t="shared" si="49"/>
        <v>0</v>
      </c>
      <c r="O208" s="16">
        <f t="shared" si="49"/>
        <v>0</v>
      </c>
      <c r="P208" s="16">
        <f t="shared" si="49"/>
        <v>0</v>
      </c>
      <c r="Q208" s="16">
        <f t="shared" si="49"/>
        <v>0</v>
      </c>
      <c r="R208" s="16">
        <f t="shared" si="49"/>
        <v>0</v>
      </c>
      <c r="S208" s="16">
        <f t="shared" si="49"/>
        <v>0</v>
      </c>
      <c r="T208" s="16">
        <f t="shared" si="49"/>
        <v>0</v>
      </c>
      <c r="AY208" s="16">
        <f>COUNTIF(AY$2:AY$108,"_")</f>
        <v>0</v>
      </c>
    </row>
    <row r="209" spans="1:51" s="4" customFormat="1" x14ac:dyDescent="0.25">
      <c r="A209" s="16" t="s">
        <v>88</v>
      </c>
      <c r="B209" s="16">
        <f t="shared" ref="B209:T209" si="50">SUM(B205:B208)</f>
        <v>107</v>
      </c>
      <c r="C209" s="16">
        <f t="shared" si="50"/>
        <v>107</v>
      </c>
      <c r="D209" s="16">
        <f t="shared" si="50"/>
        <v>107</v>
      </c>
      <c r="E209" s="16">
        <f t="shared" si="50"/>
        <v>107</v>
      </c>
      <c r="F209" s="16">
        <f t="shared" si="50"/>
        <v>107</v>
      </c>
      <c r="G209" s="16">
        <f t="shared" si="50"/>
        <v>107</v>
      </c>
      <c r="H209" s="16">
        <f t="shared" si="50"/>
        <v>107</v>
      </c>
      <c r="I209" s="16">
        <f t="shared" si="50"/>
        <v>107</v>
      </c>
      <c r="J209" s="16">
        <f t="shared" si="50"/>
        <v>107</v>
      </c>
      <c r="K209" s="16">
        <f t="shared" si="50"/>
        <v>107</v>
      </c>
      <c r="L209" s="16">
        <f t="shared" si="50"/>
        <v>107</v>
      </c>
      <c r="M209" s="16">
        <f t="shared" si="50"/>
        <v>107</v>
      </c>
      <c r="N209" s="16">
        <f t="shared" si="50"/>
        <v>107</v>
      </c>
      <c r="O209" s="16">
        <f t="shared" si="50"/>
        <v>107</v>
      </c>
      <c r="P209" s="16">
        <f t="shared" si="50"/>
        <v>107</v>
      </c>
      <c r="Q209" s="16">
        <f t="shared" si="50"/>
        <v>107</v>
      </c>
      <c r="R209" s="16">
        <f t="shared" si="50"/>
        <v>107</v>
      </c>
      <c r="S209" s="16">
        <f t="shared" si="50"/>
        <v>107</v>
      </c>
      <c r="T209" s="16">
        <f t="shared" si="50"/>
        <v>107</v>
      </c>
      <c r="AY209" s="16">
        <f>SUM(AY205:AY208)</f>
        <v>2</v>
      </c>
    </row>
    <row r="210" spans="1:51" s="4" customFormat="1" x14ac:dyDescent="0.25">
      <c r="G210" s="13"/>
      <c r="S210" s="13"/>
    </row>
    <row r="211" spans="1:51" s="4" customFormat="1" x14ac:dyDescent="0.25">
      <c r="G211" s="13"/>
      <c r="S211" s="13"/>
    </row>
    <row r="212" spans="1:51" s="4" customFormat="1" x14ac:dyDescent="0.25">
      <c r="G212" s="13"/>
      <c r="O212" s="21" t="s">
        <v>89</v>
      </c>
      <c r="S212" s="13"/>
    </row>
    <row r="213" spans="1:51" s="4" customFormat="1" x14ac:dyDescent="0.25">
      <c r="B213" s="4" t="s">
        <v>1</v>
      </c>
      <c r="C213" s="4" t="s">
        <v>144</v>
      </c>
      <c r="D213" s="4" t="s">
        <v>109</v>
      </c>
      <c r="E213" s="4" t="s">
        <v>141</v>
      </c>
      <c r="F213" s="4" t="s">
        <v>79</v>
      </c>
      <c r="G213" s="13" t="s">
        <v>85</v>
      </c>
      <c r="H213" s="4" t="s">
        <v>86</v>
      </c>
      <c r="I213" s="4" t="s">
        <v>80</v>
      </c>
      <c r="J213" s="4" t="s">
        <v>82</v>
      </c>
      <c r="K213" s="4" t="s">
        <v>140</v>
      </c>
      <c r="L213" s="4" t="s">
        <v>105</v>
      </c>
      <c r="M213" s="4" t="s">
        <v>158</v>
      </c>
      <c r="N213" s="4" t="s">
        <v>108</v>
      </c>
      <c r="O213" s="4" t="s">
        <v>110</v>
      </c>
      <c r="P213" s="4" t="s">
        <v>81</v>
      </c>
      <c r="Q213" s="4" t="s">
        <v>98</v>
      </c>
      <c r="R213" s="4" t="s">
        <v>83</v>
      </c>
      <c r="S213" s="13" t="s">
        <v>84</v>
      </c>
      <c r="T213" s="4" t="s">
        <v>103</v>
      </c>
      <c r="U213" s="4" t="s">
        <v>105</v>
      </c>
      <c r="V213" s="4" t="s">
        <v>21</v>
      </c>
      <c r="W213" s="4" t="s">
        <v>96</v>
      </c>
      <c r="X213" s="4" t="s">
        <v>99</v>
      </c>
      <c r="AA213" s="4" t="s">
        <v>11</v>
      </c>
      <c r="AB213" s="4" t="s">
        <v>135</v>
      </c>
      <c r="AC213" s="4" t="s">
        <v>12</v>
      </c>
      <c r="AD213" s="4" t="s">
        <v>13</v>
      </c>
      <c r="AE213" s="4" t="s">
        <v>14</v>
      </c>
      <c r="AF213" s="4" t="s">
        <v>139</v>
      </c>
      <c r="AG213" s="4" t="s">
        <v>15</v>
      </c>
      <c r="AH213" s="4" t="s">
        <v>16</v>
      </c>
      <c r="AI213" s="4" t="s">
        <v>17</v>
      </c>
      <c r="AJ213" s="4" t="s">
        <v>5</v>
      </c>
      <c r="AM213" s="4" t="s">
        <v>9</v>
      </c>
      <c r="AN213" s="4" t="s">
        <v>18</v>
      </c>
      <c r="AO213" s="4" t="s">
        <v>19</v>
      </c>
      <c r="AR213" s="4" t="s">
        <v>20</v>
      </c>
      <c r="AS213" s="4" t="s">
        <v>136</v>
      </c>
      <c r="AV213" s="4" t="s">
        <v>137</v>
      </c>
      <c r="AW213" s="4" t="s">
        <v>138</v>
      </c>
      <c r="AX213" s="4" t="s">
        <v>21</v>
      </c>
      <c r="AY213" s="4" t="s">
        <v>97</v>
      </c>
    </row>
    <row r="214" spans="1:51" s="4" customFormat="1" x14ac:dyDescent="0.25">
      <c r="A214" s="4" t="s">
        <v>4</v>
      </c>
      <c r="B214" s="4">
        <v>107</v>
      </c>
      <c r="C214" s="4">
        <v>82</v>
      </c>
      <c r="D214" s="4">
        <v>78</v>
      </c>
      <c r="E214" s="4">
        <v>2</v>
      </c>
      <c r="F214" s="4">
        <v>64</v>
      </c>
      <c r="G214" s="4">
        <v>22</v>
      </c>
      <c r="H214" s="4">
        <v>2</v>
      </c>
      <c r="I214" s="4">
        <v>24</v>
      </c>
      <c r="J214" s="4">
        <v>3</v>
      </c>
      <c r="K214" s="4">
        <v>2</v>
      </c>
      <c r="L214" s="4">
        <v>23</v>
      </c>
      <c r="M214" s="4">
        <v>14</v>
      </c>
      <c r="N214" s="4">
        <v>5</v>
      </c>
      <c r="O214" s="4">
        <v>92</v>
      </c>
      <c r="P214" s="4">
        <v>9</v>
      </c>
      <c r="Q214" s="4">
        <v>87</v>
      </c>
      <c r="R214" s="4">
        <v>33</v>
      </c>
      <c r="S214" s="4">
        <v>15</v>
      </c>
      <c r="T214" s="4">
        <v>34</v>
      </c>
      <c r="AY214" s="4">
        <v>2</v>
      </c>
    </row>
    <row r="215" spans="1:51" s="4" customFormat="1" x14ac:dyDescent="0.25">
      <c r="A215" s="4" t="s">
        <v>2</v>
      </c>
      <c r="B215" s="4">
        <v>0</v>
      </c>
      <c r="C215" s="4">
        <v>25</v>
      </c>
      <c r="D215" s="4">
        <v>27</v>
      </c>
      <c r="E215" s="4">
        <v>105</v>
      </c>
      <c r="F215" s="4">
        <v>42</v>
      </c>
      <c r="G215" s="4">
        <v>84</v>
      </c>
      <c r="H215" s="4">
        <v>104</v>
      </c>
      <c r="I215" s="4">
        <v>83</v>
      </c>
      <c r="J215" s="4">
        <v>104</v>
      </c>
      <c r="K215" s="4">
        <v>105</v>
      </c>
      <c r="L215" s="4">
        <v>84</v>
      </c>
      <c r="M215" s="4">
        <v>93</v>
      </c>
      <c r="N215" s="4">
        <v>101</v>
      </c>
      <c r="O215" s="4">
        <v>15</v>
      </c>
      <c r="P215" s="4">
        <v>98</v>
      </c>
      <c r="Q215" s="4">
        <v>20</v>
      </c>
      <c r="R215" s="4">
        <v>74</v>
      </c>
      <c r="S215" s="4">
        <v>92</v>
      </c>
      <c r="T215" s="4">
        <v>73</v>
      </c>
      <c r="AY215" s="4">
        <v>0</v>
      </c>
    </row>
    <row r="216" spans="1:51" s="4" customFormat="1" x14ac:dyDescent="0.25">
      <c r="A216" s="4" t="s">
        <v>87</v>
      </c>
      <c r="B216" s="4">
        <v>0</v>
      </c>
      <c r="C216" s="4">
        <v>0</v>
      </c>
      <c r="D216" s="4">
        <v>2</v>
      </c>
      <c r="E216" s="4">
        <v>0</v>
      </c>
      <c r="F216" s="4">
        <v>1</v>
      </c>
      <c r="G216" s="4">
        <v>1</v>
      </c>
      <c r="H216" s="4">
        <v>1</v>
      </c>
      <c r="I216" s="4">
        <v>0</v>
      </c>
      <c r="J216" s="4">
        <v>0</v>
      </c>
      <c r="K216" s="4">
        <v>0</v>
      </c>
      <c r="L216" s="4">
        <v>0</v>
      </c>
      <c r="M216" s="4">
        <v>0</v>
      </c>
      <c r="N216" s="4">
        <v>1</v>
      </c>
      <c r="O216" s="4">
        <v>0</v>
      </c>
      <c r="P216" s="4">
        <v>0</v>
      </c>
      <c r="Q216" s="4">
        <v>0</v>
      </c>
      <c r="R216" s="4">
        <v>0</v>
      </c>
      <c r="S216" s="4">
        <v>0</v>
      </c>
      <c r="T216" s="4">
        <v>0</v>
      </c>
      <c r="AY216" s="4">
        <v>0</v>
      </c>
    </row>
    <row r="217" spans="1:51" s="4" customFormat="1" x14ac:dyDescent="0.25">
      <c r="A217" s="4" t="s">
        <v>23</v>
      </c>
      <c r="B217" s="4">
        <v>0</v>
      </c>
      <c r="C217" s="4">
        <v>0</v>
      </c>
      <c r="D217" s="4">
        <v>0</v>
      </c>
      <c r="E217" s="4">
        <v>0</v>
      </c>
      <c r="F217" s="4">
        <v>0</v>
      </c>
      <c r="G217" s="4">
        <v>0</v>
      </c>
      <c r="H217" s="4">
        <v>0</v>
      </c>
      <c r="I217" s="4">
        <v>0</v>
      </c>
      <c r="J217" s="4">
        <v>0</v>
      </c>
      <c r="K217" s="4">
        <v>0</v>
      </c>
      <c r="L217" s="4">
        <v>0</v>
      </c>
      <c r="M217" s="4">
        <v>0</v>
      </c>
      <c r="N217" s="4">
        <v>0</v>
      </c>
      <c r="O217" s="4">
        <v>0</v>
      </c>
      <c r="P217" s="4">
        <v>0</v>
      </c>
      <c r="Q217" s="4">
        <v>0</v>
      </c>
      <c r="R217" s="4">
        <v>0</v>
      </c>
      <c r="S217" s="4">
        <v>0</v>
      </c>
      <c r="T217" s="4">
        <v>0</v>
      </c>
      <c r="AY217" s="4">
        <v>0</v>
      </c>
    </row>
    <row r="218" spans="1:51" s="4" customFormat="1" x14ac:dyDescent="0.25">
      <c r="A218" s="4" t="s">
        <v>88</v>
      </c>
      <c r="B218" s="4">
        <v>107</v>
      </c>
      <c r="C218" s="4">
        <v>107</v>
      </c>
      <c r="D218" s="4">
        <v>107</v>
      </c>
      <c r="E218" s="4">
        <v>107</v>
      </c>
      <c r="F218" s="4">
        <v>107</v>
      </c>
      <c r="G218" s="13">
        <v>107</v>
      </c>
      <c r="H218" s="4">
        <v>107</v>
      </c>
      <c r="I218" s="4">
        <v>107</v>
      </c>
      <c r="J218" s="4">
        <v>107</v>
      </c>
      <c r="K218" s="4">
        <v>107</v>
      </c>
      <c r="L218" s="4">
        <v>107</v>
      </c>
      <c r="M218" s="4">
        <v>107</v>
      </c>
      <c r="N218" s="4">
        <v>107</v>
      </c>
      <c r="O218" s="4">
        <v>107</v>
      </c>
      <c r="P218" s="4">
        <v>107</v>
      </c>
      <c r="Q218" s="4">
        <v>107</v>
      </c>
      <c r="R218" s="4">
        <v>107</v>
      </c>
      <c r="S218" s="13">
        <v>107</v>
      </c>
      <c r="T218" s="4">
        <v>107</v>
      </c>
      <c r="AY218" s="4">
        <v>2</v>
      </c>
    </row>
    <row r="219" spans="1:51" s="4" customFormat="1" x14ac:dyDescent="0.25">
      <c r="G219" s="13"/>
      <c r="S219" s="13"/>
    </row>
    <row r="220" spans="1:51" s="4" customFormat="1" x14ac:dyDescent="0.25">
      <c r="G220" s="13"/>
      <c r="S220" s="13"/>
    </row>
    <row r="221" spans="1:51" s="26" customFormat="1" x14ac:dyDescent="0.25">
      <c r="E221" s="33"/>
      <c r="F221" s="33"/>
      <c r="G221" s="34"/>
      <c r="H221" s="33"/>
      <c r="O221" s="35" t="s">
        <v>93</v>
      </c>
      <c r="P221" s="33"/>
      <c r="R221" s="33"/>
      <c r="S221" s="34"/>
    </row>
    <row r="222" spans="1:51" s="26" customFormat="1" x14ac:dyDescent="0.25">
      <c r="A222" s="33"/>
      <c r="B222" s="33" t="s">
        <v>1</v>
      </c>
      <c r="C222" s="33" t="s">
        <v>144</v>
      </c>
      <c r="D222" s="33" t="s">
        <v>109</v>
      </c>
      <c r="E222" s="33" t="s">
        <v>141</v>
      </c>
      <c r="F222" s="33" t="s">
        <v>79</v>
      </c>
      <c r="G222" s="34" t="s">
        <v>85</v>
      </c>
      <c r="H222" s="33" t="s">
        <v>86</v>
      </c>
      <c r="I222" s="33" t="s">
        <v>80</v>
      </c>
      <c r="J222" s="33" t="s">
        <v>82</v>
      </c>
      <c r="K222" s="33" t="s">
        <v>140</v>
      </c>
      <c r="L222" s="33" t="s">
        <v>105</v>
      </c>
      <c r="M222" s="33" t="s">
        <v>158</v>
      </c>
      <c r="N222" s="33" t="s">
        <v>108</v>
      </c>
      <c r="O222" s="33" t="s">
        <v>110</v>
      </c>
      <c r="P222" s="33" t="s">
        <v>81</v>
      </c>
      <c r="Q222" s="33" t="s">
        <v>98</v>
      </c>
      <c r="R222" s="33" t="s">
        <v>83</v>
      </c>
      <c r="S222" s="34" t="s">
        <v>84</v>
      </c>
      <c r="T222" s="33" t="s">
        <v>103</v>
      </c>
      <c r="U222" s="26" t="s">
        <v>105</v>
      </c>
      <c r="V222" s="26" t="s">
        <v>21</v>
      </c>
      <c r="W222" s="26" t="s">
        <v>96</v>
      </c>
      <c r="X222" s="26" t="s">
        <v>99</v>
      </c>
      <c r="AA222" s="26" t="s">
        <v>11</v>
      </c>
      <c r="AB222" s="26" t="s">
        <v>135</v>
      </c>
      <c r="AC222" s="26" t="s">
        <v>12</v>
      </c>
      <c r="AD222" s="26" t="s">
        <v>13</v>
      </c>
      <c r="AE222" s="26" t="s">
        <v>14</v>
      </c>
      <c r="AF222" s="26" t="s">
        <v>139</v>
      </c>
      <c r="AG222" s="26" t="s">
        <v>15</v>
      </c>
      <c r="AH222" s="26" t="s">
        <v>16</v>
      </c>
      <c r="AI222" s="26" t="s">
        <v>17</v>
      </c>
      <c r="AJ222" s="26" t="s">
        <v>5</v>
      </c>
      <c r="AM222" s="26" t="s">
        <v>9</v>
      </c>
      <c r="AN222" s="26" t="s">
        <v>18</v>
      </c>
      <c r="AO222" s="26" t="s">
        <v>19</v>
      </c>
      <c r="AR222" s="26" t="s">
        <v>20</v>
      </c>
      <c r="AS222" s="26" t="s">
        <v>136</v>
      </c>
      <c r="AV222" s="26" t="s">
        <v>137</v>
      </c>
      <c r="AW222" s="26" t="s">
        <v>138</v>
      </c>
      <c r="AX222" s="26" t="s">
        <v>21</v>
      </c>
      <c r="AY222" s="33" t="s">
        <v>97</v>
      </c>
    </row>
    <row r="223" spans="1:51" s="26" customFormat="1" x14ac:dyDescent="0.25">
      <c r="A223" s="33" t="s">
        <v>4</v>
      </c>
      <c r="B223" s="33">
        <f t="shared" ref="B223:T223" si="51">B205/B$209</f>
        <v>1</v>
      </c>
      <c r="C223" s="36">
        <f t="shared" si="51"/>
        <v>0.77570093457943923</v>
      </c>
      <c r="D223" s="37">
        <f t="shared" si="51"/>
        <v>0.7289719626168224</v>
      </c>
      <c r="E223" s="37">
        <f t="shared" si="51"/>
        <v>1.8691588785046728E-2</v>
      </c>
      <c r="F223" s="37">
        <f t="shared" si="51"/>
        <v>0.59813084112149528</v>
      </c>
      <c r="G223" s="38">
        <f t="shared" si="51"/>
        <v>0.20560747663551401</v>
      </c>
      <c r="H223" s="38">
        <f t="shared" si="51"/>
        <v>1.8691588785046728E-2</v>
      </c>
      <c r="I223" s="37">
        <f t="shared" si="51"/>
        <v>0.22429906542056074</v>
      </c>
      <c r="J223" s="37">
        <f t="shared" si="51"/>
        <v>2.8037383177570093E-2</v>
      </c>
      <c r="K223" s="37">
        <f t="shared" si="51"/>
        <v>1.8691588785046728E-2</v>
      </c>
      <c r="L223" s="39">
        <f t="shared" si="51"/>
        <v>0.21495327102803738</v>
      </c>
      <c r="M223" s="38">
        <f t="shared" si="51"/>
        <v>0.13084112149532709</v>
      </c>
      <c r="N223" s="36">
        <f t="shared" si="51"/>
        <v>4.6728971962616821E-2</v>
      </c>
      <c r="O223" s="39">
        <f t="shared" si="51"/>
        <v>0.85981308411214952</v>
      </c>
      <c r="P223" s="33">
        <f t="shared" si="51"/>
        <v>8.4112149532710276E-2</v>
      </c>
      <c r="Q223" s="39">
        <f t="shared" si="51"/>
        <v>0.81308411214953269</v>
      </c>
      <c r="R223" s="38">
        <f t="shared" si="51"/>
        <v>0.30841121495327101</v>
      </c>
      <c r="S223" s="38">
        <f t="shared" si="51"/>
        <v>0.14018691588785046</v>
      </c>
      <c r="T223" s="39">
        <f t="shared" si="51"/>
        <v>0.31775700934579437</v>
      </c>
      <c r="AY223" s="33">
        <f>AY205/AY$209</f>
        <v>1</v>
      </c>
    </row>
    <row r="224" spans="1:51" s="26" customFormat="1" x14ac:dyDescent="0.25">
      <c r="A224" s="33" t="s">
        <v>2</v>
      </c>
      <c r="B224" s="33">
        <f t="shared" ref="B224:T224" si="52">B206/B$209</f>
        <v>0</v>
      </c>
      <c r="C224" s="33">
        <f t="shared" si="52"/>
        <v>0.22429906542056074</v>
      </c>
      <c r="D224" s="33">
        <f t="shared" si="52"/>
        <v>0.25233644859813081</v>
      </c>
      <c r="E224" s="33">
        <f t="shared" si="52"/>
        <v>0.98130841121495327</v>
      </c>
      <c r="F224" s="33">
        <f t="shared" si="52"/>
        <v>0.3925233644859813</v>
      </c>
      <c r="G224" s="33">
        <f t="shared" si="52"/>
        <v>0.78504672897196259</v>
      </c>
      <c r="H224" s="33">
        <f t="shared" si="52"/>
        <v>0.9719626168224299</v>
      </c>
      <c r="I224" s="33">
        <f t="shared" si="52"/>
        <v>0.77570093457943923</v>
      </c>
      <c r="J224" s="33">
        <f t="shared" si="52"/>
        <v>0.9719626168224299</v>
      </c>
      <c r="K224" s="33">
        <f t="shared" si="52"/>
        <v>0.98130841121495327</v>
      </c>
      <c r="L224" s="33">
        <f t="shared" si="52"/>
        <v>0.78504672897196259</v>
      </c>
      <c r="M224" s="33">
        <f t="shared" si="52"/>
        <v>0.86915887850467288</v>
      </c>
      <c r="N224" s="33">
        <f t="shared" si="52"/>
        <v>0.94392523364485981</v>
      </c>
      <c r="O224" s="33">
        <f t="shared" si="52"/>
        <v>0.14018691588785046</v>
      </c>
      <c r="P224" s="33">
        <f t="shared" si="52"/>
        <v>0.91588785046728971</v>
      </c>
      <c r="Q224" s="33">
        <f t="shared" si="52"/>
        <v>0.18691588785046728</v>
      </c>
      <c r="R224" s="33">
        <f t="shared" si="52"/>
        <v>0.69158878504672894</v>
      </c>
      <c r="S224" s="33">
        <f t="shared" si="52"/>
        <v>0.85981308411214952</v>
      </c>
      <c r="T224" s="33">
        <f t="shared" si="52"/>
        <v>0.68224299065420557</v>
      </c>
      <c r="AY224" s="33">
        <f>AY206/AY$209</f>
        <v>0</v>
      </c>
    </row>
    <row r="225" spans="1:51" s="26" customFormat="1" x14ac:dyDescent="0.25">
      <c r="A225" s="33" t="s">
        <v>87</v>
      </c>
      <c r="B225" s="33">
        <f t="shared" ref="B225:T225" si="53">B207/B$209</f>
        <v>0</v>
      </c>
      <c r="C225" s="33">
        <f t="shared" si="53"/>
        <v>0</v>
      </c>
      <c r="D225" s="33">
        <f t="shared" si="53"/>
        <v>1.8691588785046728E-2</v>
      </c>
      <c r="E225" s="33">
        <f t="shared" si="53"/>
        <v>0</v>
      </c>
      <c r="F225" s="33">
        <f t="shared" si="53"/>
        <v>9.3457943925233638E-3</v>
      </c>
      <c r="G225" s="33">
        <f t="shared" si="53"/>
        <v>9.3457943925233638E-3</v>
      </c>
      <c r="H225" s="33">
        <f t="shared" si="53"/>
        <v>9.3457943925233638E-3</v>
      </c>
      <c r="I225" s="33">
        <f t="shared" si="53"/>
        <v>0</v>
      </c>
      <c r="J225" s="33">
        <f t="shared" si="53"/>
        <v>0</v>
      </c>
      <c r="K225" s="33">
        <f t="shared" si="53"/>
        <v>0</v>
      </c>
      <c r="L225" s="33">
        <f t="shared" si="53"/>
        <v>0</v>
      </c>
      <c r="M225" s="33">
        <f t="shared" si="53"/>
        <v>0</v>
      </c>
      <c r="N225" s="33">
        <f t="shared" si="53"/>
        <v>9.3457943925233638E-3</v>
      </c>
      <c r="O225" s="33">
        <f t="shared" si="53"/>
        <v>0</v>
      </c>
      <c r="P225" s="33">
        <f t="shared" si="53"/>
        <v>0</v>
      </c>
      <c r="Q225" s="33">
        <f t="shared" si="53"/>
        <v>0</v>
      </c>
      <c r="R225" s="33">
        <f t="shared" si="53"/>
        <v>0</v>
      </c>
      <c r="S225" s="33">
        <f t="shared" si="53"/>
        <v>0</v>
      </c>
      <c r="T225" s="33">
        <f t="shared" si="53"/>
        <v>0</v>
      </c>
      <c r="AY225" s="33">
        <f>AY207/AY$209</f>
        <v>0</v>
      </c>
    </row>
    <row r="226" spans="1:51" s="26" customFormat="1" x14ac:dyDescent="0.25">
      <c r="A226" s="33" t="s">
        <v>23</v>
      </c>
      <c r="B226" s="33">
        <f t="shared" ref="B226:T226" si="54">B208/B$209</f>
        <v>0</v>
      </c>
      <c r="C226" s="33">
        <f t="shared" si="54"/>
        <v>0</v>
      </c>
      <c r="D226" s="33">
        <f t="shared" si="54"/>
        <v>0</v>
      </c>
      <c r="E226" s="33">
        <f t="shared" si="54"/>
        <v>0</v>
      </c>
      <c r="F226" s="33">
        <f t="shared" si="54"/>
        <v>0</v>
      </c>
      <c r="G226" s="33">
        <f t="shared" si="54"/>
        <v>0</v>
      </c>
      <c r="H226" s="33">
        <f t="shared" si="54"/>
        <v>0</v>
      </c>
      <c r="I226" s="33">
        <f t="shared" si="54"/>
        <v>0</v>
      </c>
      <c r="J226" s="33">
        <f t="shared" si="54"/>
        <v>0</v>
      </c>
      <c r="K226" s="33">
        <f t="shared" si="54"/>
        <v>0</v>
      </c>
      <c r="L226" s="33">
        <f t="shared" si="54"/>
        <v>0</v>
      </c>
      <c r="M226" s="33">
        <f t="shared" si="54"/>
        <v>0</v>
      </c>
      <c r="N226" s="33">
        <f t="shared" si="54"/>
        <v>0</v>
      </c>
      <c r="O226" s="33">
        <f t="shared" si="54"/>
        <v>0</v>
      </c>
      <c r="P226" s="33">
        <f t="shared" si="54"/>
        <v>0</v>
      </c>
      <c r="Q226" s="33">
        <f t="shared" si="54"/>
        <v>0</v>
      </c>
      <c r="R226" s="33">
        <f t="shared" si="54"/>
        <v>0</v>
      </c>
      <c r="S226" s="33">
        <f t="shared" si="54"/>
        <v>0</v>
      </c>
      <c r="T226" s="33">
        <f t="shared" si="54"/>
        <v>0</v>
      </c>
      <c r="AY226" s="33">
        <f>AY208/AY$209</f>
        <v>0</v>
      </c>
    </row>
    <row r="227" spans="1:51" s="26" customFormat="1" x14ac:dyDescent="0.25">
      <c r="A227" s="33" t="s">
        <v>88</v>
      </c>
      <c r="B227" s="33">
        <f t="shared" ref="B227:T227" si="55">SUM(B223:B226)</f>
        <v>1</v>
      </c>
      <c r="C227" s="33">
        <f t="shared" si="55"/>
        <v>1</v>
      </c>
      <c r="D227" s="33">
        <f t="shared" si="55"/>
        <v>1</v>
      </c>
      <c r="E227" s="33">
        <f t="shared" si="55"/>
        <v>1</v>
      </c>
      <c r="F227" s="33">
        <f t="shared" si="55"/>
        <v>0.99999999999999989</v>
      </c>
      <c r="G227" s="33">
        <f t="shared" si="55"/>
        <v>1</v>
      </c>
      <c r="H227" s="33">
        <f t="shared" si="55"/>
        <v>1</v>
      </c>
      <c r="I227" s="33">
        <f t="shared" si="55"/>
        <v>1</v>
      </c>
      <c r="J227" s="33">
        <f t="shared" si="55"/>
        <v>1</v>
      </c>
      <c r="K227" s="33">
        <f t="shared" si="55"/>
        <v>1</v>
      </c>
      <c r="L227" s="33">
        <f t="shared" si="55"/>
        <v>1</v>
      </c>
      <c r="M227" s="33">
        <f t="shared" si="55"/>
        <v>1</v>
      </c>
      <c r="N227" s="33">
        <f t="shared" si="55"/>
        <v>1</v>
      </c>
      <c r="O227" s="33">
        <f t="shared" si="55"/>
        <v>1</v>
      </c>
      <c r="P227" s="33">
        <f t="shared" si="55"/>
        <v>1</v>
      </c>
      <c r="Q227" s="33">
        <f t="shared" si="55"/>
        <v>1</v>
      </c>
      <c r="R227" s="33">
        <f t="shared" si="55"/>
        <v>1</v>
      </c>
      <c r="S227" s="33">
        <f t="shared" si="55"/>
        <v>1</v>
      </c>
      <c r="T227" s="33">
        <f t="shared" si="55"/>
        <v>1</v>
      </c>
      <c r="AY227" s="33">
        <f>SUM(AY223:AY226)</f>
        <v>1</v>
      </c>
    </row>
    <row r="228" spans="1:51" s="26" customFormat="1" x14ac:dyDescent="0.25">
      <c r="G228" s="31"/>
      <c r="S228" s="31"/>
    </row>
    <row r="229" spans="1:51" s="26" customFormat="1" x14ac:dyDescent="0.25">
      <c r="G229" s="31"/>
      <c r="O229" s="32" t="s">
        <v>94</v>
      </c>
      <c r="S229" s="31"/>
    </row>
    <row r="230" spans="1:51" s="26" customFormat="1" x14ac:dyDescent="0.25">
      <c r="B230" s="26" t="s">
        <v>1</v>
      </c>
      <c r="C230" s="26" t="s">
        <v>144</v>
      </c>
      <c r="D230" s="26" t="s">
        <v>109</v>
      </c>
      <c r="E230" s="26" t="s">
        <v>141</v>
      </c>
      <c r="F230" s="26" t="s">
        <v>79</v>
      </c>
      <c r="G230" s="31" t="s">
        <v>85</v>
      </c>
      <c r="H230" s="26" t="s">
        <v>86</v>
      </c>
      <c r="I230" s="26" t="s">
        <v>80</v>
      </c>
      <c r="J230" s="26" t="s">
        <v>82</v>
      </c>
      <c r="K230" s="26" t="s">
        <v>140</v>
      </c>
      <c r="L230" s="26" t="s">
        <v>105</v>
      </c>
      <c r="M230" s="26" t="s">
        <v>158</v>
      </c>
      <c r="N230" s="26" t="s">
        <v>108</v>
      </c>
      <c r="O230" s="26" t="s">
        <v>110</v>
      </c>
      <c r="P230" s="26" t="s">
        <v>81</v>
      </c>
      <c r="Q230" s="26" t="s">
        <v>98</v>
      </c>
      <c r="R230" s="26" t="s">
        <v>83</v>
      </c>
      <c r="S230" s="31" t="s">
        <v>84</v>
      </c>
      <c r="T230" s="26" t="s">
        <v>103</v>
      </c>
      <c r="U230" s="26" t="s">
        <v>105</v>
      </c>
      <c r="V230" s="26" t="s">
        <v>21</v>
      </c>
      <c r="W230" s="26" t="s">
        <v>96</v>
      </c>
      <c r="X230" s="26" t="s">
        <v>99</v>
      </c>
      <c r="AA230" s="26" t="s">
        <v>11</v>
      </c>
      <c r="AB230" s="26" t="s">
        <v>135</v>
      </c>
      <c r="AC230" s="26" t="s">
        <v>12</v>
      </c>
      <c r="AD230" s="26" t="s">
        <v>13</v>
      </c>
      <c r="AE230" s="26" t="s">
        <v>14</v>
      </c>
      <c r="AF230" s="26" t="s">
        <v>139</v>
      </c>
      <c r="AG230" s="26" t="s">
        <v>15</v>
      </c>
      <c r="AH230" s="26" t="s">
        <v>16</v>
      </c>
      <c r="AI230" s="26" t="s">
        <v>17</v>
      </c>
      <c r="AJ230" s="26" t="s">
        <v>5</v>
      </c>
      <c r="AM230" s="26" t="s">
        <v>9</v>
      </c>
      <c r="AN230" s="26" t="s">
        <v>18</v>
      </c>
      <c r="AO230" s="26" t="s">
        <v>19</v>
      </c>
      <c r="AR230" s="26" t="s">
        <v>20</v>
      </c>
      <c r="AS230" s="26" t="s">
        <v>136</v>
      </c>
      <c r="AV230" s="26" t="s">
        <v>137</v>
      </c>
      <c r="AW230" s="26" t="s">
        <v>138</v>
      </c>
      <c r="AX230" s="26" t="s">
        <v>21</v>
      </c>
      <c r="AY230" s="26" t="s">
        <v>97</v>
      </c>
    </row>
    <row r="231" spans="1:51" s="26" customFormat="1" x14ac:dyDescent="0.25">
      <c r="A231" s="26" t="s">
        <v>4</v>
      </c>
      <c r="B231" s="26">
        <v>1</v>
      </c>
      <c r="C231" s="26">
        <v>0.76635514018691586</v>
      </c>
      <c r="D231" s="26">
        <v>0.7289719626168224</v>
      </c>
      <c r="E231" s="26">
        <v>1.8691588785046728E-2</v>
      </c>
      <c r="F231" s="26">
        <v>0.59813084112149528</v>
      </c>
      <c r="G231" s="31">
        <v>0.20560747663551401</v>
      </c>
      <c r="H231" s="26">
        <v>1.8691588785046728E-2</v>
      </c>
      <c r="I231" s="26">
        <v>0.22429906542056074</v>
      </c>
      <c r="J231" s="26">
        <v>2.8037383177570093E-2</v>
      </c>
      <c r="K231" s="26">
        <v>1.8691588785046728E-2</v>
      </c>
      <c r="L231" s="26">
        <v>0.21495327102803738</v>
      </c>
      <c r="M231" s="26">
        <v>0.13084112149532709</v>
      </c>
      <c r="N231" s="26">
        <v>4.6728971962616821E-2</v>
      </c>
      <c r="O231" s="26">
        <v>0.85981308411214952</v>
      </c>
      <c r="P231" s="26">
        <v>8.4112149532710276E-2</v>
      </c>
      <c r="Q231" s="26">
        <v>0.81308411214953269</v>
      </c>
      <c r="R231" s="26">
        <v>0.30841121495327101</v>
      </c>
      <c r="S231" s="31">
        <v>0.14018691588785046</v>
      </c>
      <c r="T231" s="26">
        <v>0.31775700934579437</v>
      </c>
      <c r="AY231" s="26">
        <v>1</v>
      </c>
    </row>
    <row r="232" spans="1:51" s="26" customFormat="1" x14ac:dyDescent="0.25">
      <c r="A232" s="26" t="s">
        <v>2</v>
      </c>
      <c r="B232" s="26">
        <v>0</v>
      </c>
      <c r="C232" s="26">
        <v>0.23364485981308411</v>
      </c>
      <c r="D232" s="26">
        <v>0.25233644859813081</v>
      </c>
      <c r="E232" s="26">
        <v>0.98130841121495327</v>
      </c>
      <c r="F232" s="26">
        <v>0.3925233644859813</v>
      </c>
      <c r="G232" s="31">
        <v>0.78504672897196259</v>
      </c>
      <c r="H232" s="26">
        <v>0.9719626168224299</v>
      </c>
      <c r="I232" s="26">
        <v>0.77570093457943923</v>
      </c>
      <c r="J232" s="26">
        <v>0.9719626168224299</v>
      </c>
      <c r="K232" s="26">
        <v>0.98130841121495327</v>
      </c>
      <c r="L232" s="26">
        <v>0.78504672897196259</v>
      </c>
      <c r="M232" s="26">
        <v>0.86915887850467288</v>
      </c>
      <c r="N232" s="26">
        <v>0.94392523364485981</v>
      </c>
      <c r="O232" s="26">
        <v>0.14018691588785046</v>
      </c>
      <c r="P232" s="26">
        <v>0.91588785046728971</v>
      </c>
      <c r="Q232" s="26">
        <v>0.18691588785046728</v>
      </c>
      <c r="R232" s="26">
        <v>0.69158878504672894</v>
      </c>
      <c r="S232" s="31">
        <v>0.85981308411214952</v>
      </c>
      <c r="T232" s="26">
        <v>0.68224299065420557</v>
      </c>
      <c r="AA232" s="29"/>
      <c r="AC232" s="29"/>
      <c r="AD232" s="29"/>
      <c r="AE232" s="29"/>
      <c r="AF232" s="29"/>
      <c r="AG232" s="29"/>
      <c r="AH232" s="29"/>
      <c r="AI232" s="29"/>
      <c r="AJ232" s="29"/>
      <c r="AK232" s="29"/>
      <c r="AL232" s="29"/>
      <c r="AM232" s="29"/>
      <c r="AN232" s="29"/>
      <c r="AO232" s="29"/>
      <c r="AP232" s="29"/>
      <c r="AQ232" s="29"/>
      <c r="AR232" s="29"/>
      <c r="AS232" s="29"/>
      <c r="AT232" s="29"/>
      <c r="AU232" s="29"/>
      <c r="AV232" s="29"/>
      <c r="AW232" s="29"/>
      <c r="AY232" s="26">
        <v>0</v>
      </c>
    </row>
    <row r="233" spans="1:51" s="26" customFormat="1" x14ac:dyDescent="0.25">
      <c r="A233" s="26" t="s">
        <v>87</v>
      </c>
      <c r="B233" s="26">
        <v>0</v>
      </c>
      <c r="C233" s="26">
        <v>0</v>
      </c>
      <c r="D233" s="26">
        <v>1.8691588785046728E-2</v>
      </c>
      <c r="E233" s="26">
        <v>0</v>
      </c>
      <c r="F233" s="26">
        <v>9.3457943925233638E-3</v>
      </c>
      <c r="G233" s="31">
        <v>9.3457943925233638E-3</v>
      </c>
      <c r="H233" s="26">
        <v>9.3457943925233638E-3</v>
      </c>
      <c r="I233" s="26">
        <v>0</v>
      </c>
      <c r="J233" s="26">
        <v>0</v>
      </c>
      <c r="K233" s="26">
        <v>0</v>
      </c>
      <c r="L233" s="26">
        <v>0</v>
      </c>
      <c r="M233" s="26">
        <v>0</v>
      </c>
      <c r="N233" s="26">
        <v>9.3457943925233638E-3</v>
      </c>
      <c r="O233" s="26">
        <v>0</v>
      </c>
      <c r="P233" s="26">
        <v>0</v>
      </c>
      <c r="Q233" s="26">
        <v>0</v>
      </c>
      <c r="R233" s="26">
        <v>0</v>
      </c>
      <c r="S233" s="31">
        <v>0</v>
      </c>
      <c r="T233" s="26">
        <v>0</v>
      </c>
      <c r="AY233" s="26">
        <v>0</v>
      </c>
    </row>
    <row r="234" spans="1:51" s="26" customFormat="1" x14ac:dyDescent="0.25">
      <c r="A234" s="26" t="s">
        <v>23</v>
      </c>
      <c r="B234" s="26">
        <v>0</v>
      </c>
      <c r="C234" s="26">
        <v>0</v>
      </c>
      <c r="D234" s="26">
        <v>0</v>
      </c>
      <c r="E234" s="26">
        <v>0</v>
      </c>
      <c r="F234" s="26">
        <v>0</v>
      </c>
      <c r="G234" s="26">
        <v>0</v>
      </c>
      <c r="H234" s="26">
        <v>0</v>
      </c>
      <c r="I234" s="26">
        <v>0</v>
      </c>
      <c r="J234" s="26">
        <v>0</v>
      </c>
      <c r="K234" s="26">
        <v>0</v>
      </c>
      <c r="L234" s="26">
        <v>0</v>
      </c>
      <c r="M234" s="26">
        <v>0</v>
      </c>
      <c r="N234" s="26">
        <v>0</v>
      </c>
      <c r="O234" s="26">
        <v>0</v>
      </c>
      <c r="P234" s="26">
        <v>0</v>
      </c>
      <c r="Q234" s="26">
        <v>0</v>
      </c>
      <c r="R234" s="26">
        <v>0</v>
      </c>
      <c r="S234" s="26">
        <v>0</v>
      </c>
      <c r="T234" s="26">
        <v>0</v>
      </c>
      <c r="AY234" s="26">
        <v>0</v>
      </c>
    </row>
    <row r="235" spans="1:51" s="26" customFormat="1" x14ac:dyDescent="0.25">
      <c r="A235" s="26" t="s">
        <v>88</v>
      </c>
      <c r="B235" s="26">
        <v>1</v>
      </c>
      <c r="C235" s="26">
        <v>1</v>
      </c>
      <c r="D235" s="26">
        <v>1</v>
      </c>
      <c r="E235" s="26">
        <v>1</v>
      </c>
      <c r="F235" s="26">
        <v>1</v>
      </c>
      <c r="G235" s="31">
        <v>1</v>
      </c>
      <c r="H235" s="26">
        <v>1</v>
      </c>
      <c r="I235" s="26">
        <v>1</v>
      </c>
      <c r="J235" s="26">
        <v>1</v>
      </c>
      <c r="K235" s="26">
        <v>1</v>
      </c>
      <c r="L235" s="26">
        <v>1</v>
      </c>
      <c r="M235" s="26">
        <v>1</v>
      </c>
      <c r="N235" s="26">
        <v>1</v>
      </c>
      <c r="O235" s="26">
        <v>1</v>
      </c>
      <c r="P235" s="26">
        <v>1</v>
      </c>
      <c r="Q235" s="26">
        <v>1</v>
      </c>
      <c r="R235" s="26">
        <v>1</v>
      </c>
      <c r="S235" s="31">
        <v>1</v>
      </c>
      <c r="T235" s="26">
        <v>1</v>
      </c>
      <c r="AY235" s="26">
        <v>1</v>
      </c>
    </row>
    <row r="236" spans="1:51" s="4" customFormat="1" x14ac:dyDescent="0.25">
      <c r="B236" s="14"/>
      <c r="C236" s="14"/>
      <c r="D236" s="14"/>
      <c r="E236" s="14"/>
      <c r="F236" s="14"/>
      <c r="G236" s="15"/>
      <c r="H236" s="14"/>
      <c r="I236" s="14"/>
      <c r="J236" s="14"/>
      <c r="N236" s="14"/>
      <c r="O236" s="14"/>
      <c r="P236" s="14"/>
      <c r="Q236" s="14"/>
      <c r="R236" s="14"/>
      <c r="S236" s="15"/>
      <c r="T236" s="14"/>
      <c r="X236" s="14"/>
      <c r="Y236" s="14"/>
      <c r="Z236" s="14"/>
      <c r="AY236" s="14"/>
    </row>
    <row r="237" spans="1:51" s="4" customFormat="1" x14ac:dyDescent="0.25">
      <c r="B237" s="14"/>
      <c r="C237" s="14"/>
      <c r="D237" s="14"/>
      <c r="E237" s="14"/>
      <c r="F237" s="14"/>
      <c r="G237" s="15"/>
      <c r="H237" s="14"/>
      <c r="I237" s="14"/>
      <c r="J237" s="14"/>
      <c r="N237" s="14"/>
      <c r="O237" s="14"/>
      <c r="P237" s="14"/>
      <c r="Q237" s="14"/>
      <c r="R237" s="14"/>
      <c r="S237" s="15"/>
      <c r="T237" s="14"/>
      <c r="X237" s="14"/>
      <c r="Y237" s="14"/>
      <c r="Z237" s="14"/>
      <c r="AY237" s="14"/>
    </row>
    <row r="238" spans="1:51" s="4" customFormat="1" x14ac:dyDescent="0.25">
      <c r="B238" s="14"/>
      <c r="C238" s="14"/>
      <c r="D238" s="14"/>
      <c r="E238" s="14"/>
      <c r="F238" s="14"/>
      <c r="G238" s="15"/>
      <c r="H238" s="14"/>
      <c r="I238" s="14"/>
      <c r="J238" s="14"/>
      <c r="N238" s="14"/>
      <c r="O238" s="14"/>
      <c r="P238" s="14"/>
      <c r="Q238" s="14"/>
      <c r="R238" s="14"/>
      <c r="S238" s="15"/>
      <c r="T238" s="14"/>
      <c r="X238" s="14"/>
      <c r="Y238" s="14"/>
      <c r="Z238" s="14"/>
      <c r="AY238" s="14"/>
    </row>
    <row r="239" spans="1:51" s="4" customFormat="1" x14ac:dyDescent="0.25">
      <c r="G239" s="13"/>
      <c r="S239" s="13"/>
    </row>
    <row r="240" spans="1:51" s="4" customFormat="1" x14ac:dyDescent="0.25">
      <c r="G240" s="13"/>
      <c r="S240" s="13"/>
    </row>
    <row r="241" spans="1:49" s="4" customFormat="1" x14ac:dyDescent="0.25">
      <c r="G241" s="13"/>
      <c r="S241" s="13"/>
    </row>
    <row r="242" spans="1:49" s="4" customFormat="1" x14ac:dyDescent="0.25">
      <c r="G242" s="13"/>
      <c r="S242" s="13"/>
      <c r="V242"/>
      <c r="W242"/>
      <c r="AA242"/>
      <c r="AC242"/>
      <c r="AD242"/>
      <c r="AE242"/>
      <c r="AF242"/>
      <c r="AG242"/>
      <c r="AH242"/>
      <c r="AI242"/>
      <c r="AJ242"/>
      <c r="AK242"/>
      <c r="AL242"/>
      <c r="AM242"/>
      <c r="AN242"/>
      <c r="AO242"/>
      <c r="AP242"/>
      <c r="AQ242"/>
      <c r="AR242"/>
      <c r="AS242"/>
      <c r="AT242"/>
      <c r="AU242"/>
      <c r="AV242"/>
      <c r="AW242"/>
    </row>
    <row r="243" spans="1:49" s="4" customFormat="1" x14ac:dyDescent="0.25">
      <c r="A243" s="4" t="s">
        <v>113</v>
      </c>
      <c r="D243" s="4">
        <f>COUNTIFS(D$2:D$151,"Y",I$2:I$151,"Y")</f>
        <v>15</v>
      </c>
      <c r="G243" s="13"/>
      <c r="S243" s="13"/>
      <c r="V243"/>
      <c r="W243"/>
      <c r="AA243"/>
      <c r="AC243"/>
      <c r="AD243"/>
      <c r="AE243"/>
      <c r="AF243"/>
      <c r="AG243"/>
      <c r="AH243"/>
      <c r="AI243"/>
      <c r="AJ243"/>
      <c r="AK243"/>
      <c r="AL243"/>
      <c r="AM243"/>
      <c r="AN243"/>
      <c r="AO243"/>
      <c r="AP243"/>
      <c r="AQ243"/>
      <c r="AR243"/>
      <c r="AS243"/>
      <c r="AT243"/>
      <c r="AU243"/>
      <c r="AV243"/>
      <c r="AW243"/>
    </row>
    <row r="244" spans="1:49" s="4" customFormat="1" x14ac:dyDescent="0.25">
      <c r="A244" s="4" t="s">
        <v>114</v>
      </c>
      <c r="D244" s="4">
        <f>COUNTIFS(O$2:O$151,"Y",T$2:T$151,"Y")</f>
        <v>34</v>
      </c>
      <c r="G244" s="13"/>
      <c r="S244" s="13"/>
      <c r="V244"/>
      <c r="W244"/>
      <c r="AA244"/>
      <c r="AC244"/>
      <c r="AD244"/>
      <c r="AE244"/>
      <c r="AF244"/>
      <c r="AG244"/>
      <c r="AH244"/>
      <c r="AI244"/>
      <c r="AJ244"/>
      <c r="AK244"/>
      <c r="AL244"/>
      <c r="AM244"/>
      <c r="AN244"/>
      <c r="AO244"/>
      <c r="AP244"/>
      <c r="AQ244"/>
      <c r="AR244"/>
      <c r="AS244"/>
      <c r="AT244"/>
      <c r="AU244"/>
      <c r="AV244"/>
      <c r="AW244"/>
    </row>
    <row r="245" spans="1:49" s="4" customFormat="1" x14ac:dyDescent="0.25">
      <c r="A245" s="4" t="s">
        <v>115</v>
      </c>
      <c r="D245" s="4">
        <f>COUNTIFS(D$2:D$151,"=Y",F$2:F$151,"=Y")</f>
        <v>40</v>
      </c>
      <c r="G245" s="13"/>
      <c r="S245" s="13"/>
      <c r="V245"/>
      <c r="W245"/>
      <c r="AA245"/>
      <c r="AC245"/>
      <c r="AD245"/>
      <c r="AE245"/>
      <c r="AF245"/>
      <c r="AG245"/>
      <c r="AH245"/>
      <c r="AI245"/>
      <c r="AJ245"/>
      <c r="AK245"/>
      <c r="AL245"/>
      <c r="AM245"/>
      <c r="AN245"/>
      <c r="AO245"/>
      <c r="AP245"/>
      <c r="AQ245"/>
      <c r="AR245"/>
      <c r="AS245"/>
      <c r="AT245"/>
      <c r="AU245"/>
      <c r="AV245"/>
      <c r="AW245"/>
    </row>
    <row r="246" spans="1:49" s="4" customFormat="1" x14ac:dyDescent="0.25">
      <c r="A246" s="4" t="s">
        <v>116</v>
      </c>
      <c r="D246" s="4">
        <f>COUNTIFS(O$2:O$151,"=Y",Q$2:Q$151,"=Y")</f>
        <v>94</v>
      </c>
      <c r="G246" s="13"/>
      <c r="S246" s="13"/>
      <c r="V246"/>
      <c r="W246"/>
      <c r="AA246"/>
      <c r="AC246"/>
      <c r="AD246"/>
      <c r="AE246"/>
      <c r="AF246"/>
      <c r="AG246"/>
      <c r="AH246"/>
      <c r="AI246"/>
      <c r="AJ246"/>
      <c r="AK246"/>
      <c r="AL246"/>
      <c r="AM246"/>
      <c r="AN246"/>
      <c r="AO246"/>
      <c r="AP246"/>
      <c r="AQ246"/>
      <c r="AR246"/>
      <c r="AS246"/>
      <c r="AT246"/>
      <c r="AU246"/>
      <c r="AV246"/>
      <c r="AW246"/>
    </row>
    <row r="247" spans="1:49" s="4" customFormat="1" x14ac:dyDescent="0.25">
      <c r="D247" s="4" t="e">
        <f ca="1">_xludf.COUNTIFS(O$2:O$151,"=Y",Q$2:Q$151,"=Y")</f>
        <v>#NAME?</v>
      </c>
      <c r="G247" s="13"/>
      <c r="S247" s="13"/>
      <c r="V247"/>
      <c r="W247"/>
      <c r="AA247"/>
      <c r="AC247"/>
      <c r="AD247"/>
      <c r="AE247"/>
      <c r="AF247"/>
      <c r="AG247"/>
      <c r="AH247"/>
      <c r="AI247"/>
      <c r="AJ247"/>
      <c r="AK247"/>
      <c r="AL247"/>
      <c r="AM247"/>
      <c r="AN247"/>
      <c r="AO247"/>
      <c r="AP247"/>
      <c r="AQ247"/>
      <c r="AR247"/>
      <c r="AS247"/>
      <c r="AT247"/>
      <c r="AU247"/>
      <c r="AV247"/>
      <c r="AW247"/>
    </row>
    <row r="248" spans="1:49" s="4" customFormat="1" x14ac:dyDescent="0.25">
      <c r="D248" s="4">
        <f>COUNTIFS(O$2:O$151,"=Y",Q$2:Q$151,"=Y")</f>
        <v>94</v>
      </c>
      <c r="G248" s="13"/>
      <c r="S248" s="13"/>
      <c r="V248"/>
      <c r="W248"/>
      <c r="AA248"/>
      <c r="AC248"/>
      <c r="AD248"/>
      <c r="AE248"/>
      <c r="AF248"/>
      <c r="AG248"/>
      <c r="AH248"/>
      <c r="AI248"/>
      <c r="AJ248"/>
      <c r="AK248"/>
      <c r="AL248"/>
      <c r="AM248"/>
      <c r="AN248"/>
      <c r="AO248"/>
      <c r="AP248"/>
      <c r="AQ248"/>
      <c r="AR248"/>
      <c r="AS248"/>
      <c r="AT248"/>
      <c r="AU248"/>
      <c r="AV248"/>
      <c r="AW248"/>
    </row>
    <row r="249" spans="1:49" s="4" customFormat="1" x14ac:dyDescent="0.25">
      <c r="D249" s="4">
        <f>COUNTIFS(O$2:O$151,"=Y",Q$2:Q$151,"=Y")</f>
        <v>94</v>
      </c>
      <c r="G249" s="13"/>
      <c r="S249" s="13"/>
      <c r="V249"/>
      <c r="W249"/>
      <c r="AA249"/>
      <c r="AC249"/>
      <c r="AD249"/>
      <c r="AE249"/>
      <c r="AF249"/>
      <c r="AG249"/>
      <c r="AH249"/>
      <c r="AI249"/>
      <c r="AJ249"/>
      <c r="AK249"/>
      <c r="AL249"/>
      <c r="AM249"/>
      <c r="AN249"/>
      <c r="AO249"/>
      <c r="AP249"/>
      <c r="AQ249"/>
      <c r="AR249"/>
      <c r="AS249"/>
      <c r="AT249"/>
      <c r="AU249"/>
      <c r="AV249"/>
      <c r="AW249"/>
    </row>
    <row r="250" spans="1:49" s="4" customFormat="1" x14ac:dyDescent="0.25">
      <c r="D250" s="4">
        <f>COUNTIFS(O$2:O$151,"=Y",Q$2:Q$151,"=Y")</f>
        <v>94</v>
      </c>
      <c r="G250" s="13"/>
      <c r="S250" s="13"/>
      <c r="V250"/>
      <c r="W250"/>
      <c r="AA250"/>
      <c r="AC250"/>
      <c r="AD250"/>
      <c r="AE250"/>
      <c r="AF250"/>
      <c r="AG250"/>
      <c r="AH250"/>
      <c r="AI250"/>
      <c r="AJ250"/>
      <c r="AK250"/>
      <c r="AL250"/>
      <c r="AM250"/>
      <c r="AN250"/>
      <c r="AO250"/>
      <c r="AP250"/>
      <c r="AQ250"/>
      <c r="AR250"/>
      <c r="AS250"/>
      <c r="AT250"/>
      <c r="AU250"/>
      <c r="AV250"/>
      <c r="AW250"/>
    </row>
    <row r="251" spans="1:49" s="4" customFormat="1" x14ac:dyDescent="0.25">
      <c r="D251" s="4">
        <f>COUNTIFS(O$2:O$151,"=Y",Q$2:Q$151,"=Y")</f>
        <v>94</v>
      </c>
      <c r="G251" s="13"/>
      <c r="S251" s="13"/>
      <c r="V251"/>
      <c r="W251"/>
      <c r="AA251"/>
      <c r="AC251"/>
      <c r="AD251"/>
      <c r="AE251"/>
      <c r="AF251"/>
      <c r="AG251"/>
      <c r="AH251"/>
      <c r="AI251"/>
      <c r="AJ251"/>
      <c r="AK251"/>
      <c r="AL251"/>
      <c r="AM251"/>
      <c r="AN251"/>
      <c r="AO251"/>
      <c r="AP251"/>
      <c r="AQ251"/>
      <c r="AR251"/>
      <c r="AS251"/>
      <c r="AT251"/>
      <c r="AU251"/>
      <c r="AV251"/>
      <c r="AW251"/>
    </row>
    <row r="252" spans="1:49" s="4" customFormat="1" x14ac:dyDescent="0.25">
      <c r="D252" s="4">
        <f>COUNTIFS(O$2:O$151,"=Y",Q$2:Q$151,"=Y")</f>
        <v>94</v>
      </c>
      <c r="G252" s="13"/>
      <c r="S252" s="13"/>
      <c r="V252"/>
      <c r="W252"/>
      <c r="AA252"/>
      <c r="AC252"/>
      <c r="AD252"/>
      <c r="AE252"/>
      <c r="AF252"/>
      <c r="AG252"/>
      <c r="AH252"/>
      <c r="AI252"/>
      <c r="AJ252"/>
      <c r="AK252"/>
      <c r="AL252"/>
      <c r="AM252"/>
      <c r="AN252"/>
      <c r="AO252"/>
      <c r="AP252"/>
      <c r="AQ252"/>
      <c r="AR252"/>
      <c r="AS252"/>
      <c r="AT252"/>
      <c r="AU252"/>
      <c r="AV252"/>
      <c r="AW252"/>
    </row>
    <row r="253" spans="1:49" s="4" customFormat="1" x14ac:dyDescent="0.25">
      <c r="G253" s="13"/>
      <c r="S253" s="13"/>
      <c r="V253"/>
      <c r="W253"/>
      <c r="AA253"/>
      <c r="AC253"/>
      <c r="AD253"/>
      <c r="AE253"/>
      <c r="AF253"/>
      <c r="AG253"/>
      <c r="AH253"/>
      <c r="AI253"/>
      <c r="AJ253"/>
      <c r="AK253"/>
      <c r="AL253"/>
      <c r="AM253"/>
      <c r="AN253"/>
      <c r="AO253"/>
      <c r="AP253"/>
      <c r="AQ253"/>
      <c r="AR253"/>
      <c r="AS253"/>
      <c r="AT253"/>
      <c r="AU253"/>
      <c r="AV253"/>
      <c r="AW253"/>
    </row>
    <row r="254" spans="1:49" s="4" customFormat="1" x14ac:dyDescent="0.25">
      <c r="G254" s="13"/>
      <c r="S254" s="13"/>
      <c r="V254"/>
      <c r="W254"/>
      <c r="AA254"/>
      <c r="AC254"/>
      <c r="AD254"/>
      <c r="AE254"/>
      <c r="AF254"/>
      <c r="AG254"/>
      <c r="AH254"/>
      <c r="AI254"/>
      <c r="AJ254"/>
      <c r="AK254"/>
      <c r="AL254"/>
      <c r="AM254"/>
      <c r="AN254"/>
      <c r="AO254"/>
      <c r="AP254"/>
      <c r="AQ254"/>
      <c r="AR254"/>
      <c r="AS254"/>
      <c r="AT254"/>
      <c r="AU254"/>
      <c r="AV254"/>
      <c r="AW254"/>
    </row>
    <row r="255" spans="1:49" s="4" customFormat="1" x14ac:dyDescent="0.25">
      <c r="G255" s="13"/>
      <c r="S255" s="13"/>
      <c r="V255"/>
      <c r="W255"/>
      <c r="AA255"/>
      <c r="AC255"/>
      <c r="AD255"/>
      <c r="AE255"/>
      <c r="AF255"/>
      <c r="AG255"/>
      <c r="AH255"/>
      <c r="AI255"/>
      <c r="AJ255"/>
      <c r="AK255"/>
      <c r="AL255"/>
      <c r="AM255"/>
      <c r="AN255"/>
      <c r="AO255"/>
      <c r="AP255"/>
      <c r="AQ255"/>
      <c r="AR255"/>
      <c r="AS255"/>
      <c r="AT255"/>
      <c r="AU255"/>
      <c r="AV255"/>
      <c r="AW255"/>
    </row>
    <row r="256" spans="1:49" s="4" customFormat="1" x14ac:dyDescent="0.25">
      <c r="G256" s="13"/>
      <c r="S256" s="13"/>
      <c r="V256"/>
      <c r="W256"/>
      <c r="AA256"/>
      <c r="AC256"/>
      <c r="AD256"/>
      <c r="AE256"/>
      <c r="AF256"/>
      <c r="AG256"/>
      <c r="AH256"/>
      <c r="AI256"/>
      <c r="AJ256"/>
      <c r="AK256"/>
      <c r="AL256"/>
      <c r="AM256"/>
      <c r="AN256"/>
      <c r="AO256"/>
      <c r="AP256"/>
      <c r="AQ256"/>
      <c r="AR256"/>
      <c r="AS256"/>
      <c r="AT256"/>
      <c r="AU256"/>
      <c r="AV256"/>
      <c r="AW256"/>
    </row>
    <row r="257" spans="7:49" s="4" customFormat="1" x14ac:dyDescent="0.25">
      <c r="G257" s="13"/>
      <c r="S257" s="13"/>
      <c r="V257"/>
      <c r="W257"/>
      <c r="AA257"/>
      <c r="AC257"/>
      <c r="AD257"/>
      <c r="AE257"/>
      <c r="AF257"/>
      <c r="AG257"/>
      <c r="AH257"/>
      <c r="AI257"/>
      <c r="AJ257"/>
      <c r="AK257"/>
      <c r="AL257"/>
      <c r="AM257"/>
      <c r="AN257"/>
      <c r="AO257"/>
      <c r="AP257"/>
      <c r="AQ257"/>
      <c r="AR257"/>
      <c r="AS257"/>
      <c r="AT257"/>
      <c r="AU257"/>
      <c r="AV257"/>
      <c r="AW257"/>
    </row>
    <row r="258" spans="7:49" s="4" customFormat="1" x14ac:dyDescent="0.25">
      <c r="G258" s="13"/>
      <c r="S258" s="13"/>
    </row>
    <row r="259" spans="7:49" s="4" customFormat="1" x14ac:dyDescent="0.25">
      <c r="G259" s="13"/>
      <c r="S259" s="13"/>
    </row>
    <row r="260" spans="7:49" s="4" customFormat="1" x14ac:dyDescent="0.25">
      <c r="G260" s="13"/>
      <c r="S260" s="13"/>
    </row>
    <row r="261" spans="7:49" s="4" customFormat="1" x14ac:dyDescent="0.25">
      <c r="G261" s="13"/>
      <c r="S261" s="13"/>
    </row>
    <row r="262" spans="7:49" s="4" customFormat="1" x14ac:dyDescent="0.25">
      <c r="G262" s="13"/>
      <c r="S262" s="13"/>
    </row>
    <row r="263" spans="7:49" s="4" customFormat="1" x14ac:dyDescent="0.25">
      <c r="G263" s="13"/>
      <c r="S263" s="13"/>
    </row>
    <row r="264" spans="7:49" s="4" customFormat="1" x14ac:dyDescent="0.25">
      <c r="G264" s="13"/>
      <c r="S264" s="13"/>
    </row>
    <row r="265" spans="7:49" s="4" customFormat="1" x14ac:dyDescent="0.25">
      <c r="G265" s="13"/>
      <c r="S265" s="13"/>
    </row>
    <row r="266" spans="7:49" s="4" customFormat="1" x14ac:dyDescent="0.25">
      <c r="G266" s="13"/>
      <c r="S266" s="13"/>
    </row>
    <row r="267" spans="7:49" s="4" customFormat="1" x14ac:dyDescent="0.25">
      <c r="G267" s="13"/>
      <c r="S267" s="13"/>
    </row>
    <row r="268" spans="7:49" s="4" customFormat="1" x14ac:dyDescent="0.25">
      <c r="G268" s="13"/>
      <c r="S268" s="13"/>
    </row>
    <row r="269" spans="7:49" s="4" customFormat="1" x14ac:dyDescent="0.25">
      <c r="G269" s="13"/>
      <c r="S269" s="13"/>
    </row>
    <row r="270" spans="7:49" s="4" customFormat="1" x14ac:dyDescent="0.25">
      <c r="G270" s="13"/>
      <c r="S270" s="13"/>
    </row>
    <row r="271" spans="7:49" s="4" customFormat="1" x14ac:dyDescent="0.25">
      <c r="G271" s="13"/>
      <c r="S271" s="13"/>
    </row>
    <row r="272" spans="7:49" s="4" customFormat="1" x14ac:dyDescent="0.25">
      <c r="G272" s="13"/>
      <c r="S272" s="13"/>
    </row>
    <row r="273" spans="7:19" s="4" customFormat="1" x14ac:dyDescent="0.25">
      <c r="G273" s="13"/>
      <c r="S273" s="13"/>
    </row>
    <row r="274" spans="7:19" s="4" customFormat="1" x14ac:dyDescent="0.25">
      <c r="G274" s="13"/>
      <c r="S274" s="13"/>
    </row>
    <row r="275" spans="7:19" s="4" customFormat="1" x14ac:dyDescent="0.25">
      <c r="G275" s="13"/>
      <c r="S275" s="13"/>
    </row>
    <row r="276" spans="7:19" s="4" customFormat="1" x14ac:dyDescent="0.25">
      <c r="G276" s="13"/>
      <c r="S276" s="13"/>
    </row>
    <row r="277" spans="7:19" s="4" customFormat="1" x14ac:dyDescent="0.25">
      <c r="G277" s="13"/>
      <c r="S277" s="13"/>
    </row>
    <row r="278" spans="7:19" s="4" customFormat="1" x14ac:dyDescent="0.25">
      <c r="G278" s="13"/>
      <c r="S278" s="13"/>
    </row>
    <row r="279" spans="7:19" s="4" customFormat="1" x14ac:dyDescent="0.25">
      <c r="G279" s="13"/>
      <c r="S279" s="13"/>
    </row>
    <row r="280" spans="7:19" s="4" customFormat="1" x14ac:dyDescent="0.25">
      <c r="G280" s="13"/>
      <c r="S280" s="13"/>
    </row>
    <row r="281" spans="7:19" s="4" customFormat="1" x14ac:dyDescent="0.25">
      <c r="G281" s="13"/>
      <c r="S281" s="13"/>
    </row>
    <row r="282" spans="7:19" s="4" customFormat="1" x14ac:dyDescent="0.25">
      <c r="G282" s="13"/>
      <c r="S282" s="13"/>
    </row>
    <row r="283" spans="7:19" s="4" customFormat="1" x14ac:dyDescent="0.25">
      <c r="G283" s="13"/>
      <c r="S283" s="13"/>
    </row>
    <row r="284" spans="7:19" s="4" customFormat="1" x14ac:dyDescent="0.25">
      <c r="G284" s="13"/>
      <c r="S284" s="13"/>
    </row>
    <row r="285" spans="7:19" s="4" customFormat="1" x14ac:dyDescent="0.25">
      <c r="G285" s="13"/>
      <c r="S285" s="13"/>
    </row>
    <row r="286" spans="7:19" s="4" customFormat="1" x14ac:dyDescent="0.25">
      <c r="G286" s="13"/>
      <c r="S286" s="13"/>
    </row>
    <row r="287" spans="7:19" s="4" customFormat="1" x14ac:dyDescent="0.25">
      <c r="G287" s="13"/>
      <c r="S287" s="13"/>
    </row>
    <row r="288" spans="7:19" s="4" customFormat="1" x14ac:dyDescent="0.25">
      <c r="G288" s="13"/>
      <c r="S288" s="13"/>
    </row>
    <row r="289" spans="7:19" s="4" customFormat="1" x14ac:dyDescent="0.25">
      <c r="G289" s="13"/>
      <c r="S289" s="13"/>
    </row>
    <row r="290" spans="7:19" s="4" customFormat="1" x14ac:dyDescent="0.25">
      <c r="G290" s="13"/>
      <c r="S290" s="13"/>
    </row>
    <row r="291" spans="7:19" s="4" customFormat="1" x14ac:dyDescent="0.25">
      <c r="G291" s="13"/>
      <c r="S291" s="13"/>
    </row>
    <row r="292" spans="7:19" s="4" customFormat="1" x14ac:dyDescent="0.25">
      <c r="G292" s="13"/>
      <c r="S292" s="13"/>
    </row>
    <row r="293" spans="7:19" s="4" customFormat="1" x14ac:dyDescent="0.25">
      <c r="G293" s="13"/>
      <c r="S293" s="13"/>
    </row>
    <row r="294" spans="7:19" s="4" customFormat="1" x14ac:dyDescent="0.25">
      <c r="G294" s="13"/>
      <c r="S294" s="13"/>
    </row>
    <row r="295" spans="7:19" s="4" customFormat="1" x14ac:dyDescent="0.25">
      <c r="G295" s="13"/>
      <c r="S295" s="13"/>
    </row>
    <row r="296" spans="7:19" s="4" customFormat="1" x14ac:dyDescent="0.25">
      <c r="G296" s="13"/>
      <c r="S296" s="13"/>
    </row>
    <row r="297" spans="7:19" s="4" customFormat="1" x14ac:dyDescent="0.25">
      <c r="G297" s="13"/>
      <c r="S297" s="13"/>
    </row>
    <row r="298" spans="7:19" s="4" customFormat="1" x14ac:dyDescent="0.25">
      <c r="G298" s="13"/>
      <c r="S298" s="13"/>
    </row>
    <row r="299" spans="7:19" s="4" customFormat="1" x14ac:dyDescent="0.25">
      <c r="G299" s="13"/>
      <c r="S299" s="13"/>
    </row>
    <row r="300" spans="7:19" s="4" customFormat="1" x14ac:dyDescent="0.25">
      <c r="G300" s="13"/>
      <c r="S300" s="13"/>
    </row>
    <row r="301" spans="7:19" s="4" customFormat="1" x14ac:dyDescent="0.25">
      <c r="G301" s="13"/>
      <c r="S301" s="13"/>
    </row>
    <row r="302" spans="7:19" s="4" customFormat="1" x14ac:dyDescent="0.25">
      <c r="G302" s="13"/>
      <c r="S302" s="13"/>
    </row>
    <row r="303" spans="7:19" s="4" customFormat="1" x14ac:dyDescent="0.25">
      <c r="G303" s="13"/>
      <c r="S303" s="13"/>
    </row>
    <row r="304" spans="7:19" s="4" customFormat="1" x14ac:dyDescent="0.25">
      <c r="G304" s="13"/>
      <c r="S304" s="13"/>
    </row>
    <row r="305" spans="7:19" s="4" customFormat="1" x14ac:dyDescent="0.25">
      <c r="G305" s="13"/>
      <c r="S305" s="13"/>
    </row>
    <row r="306" spans="7:19" s="4" customFormat="1" x14ac:dyDescent="0.25">
      <c r="G306" s="13"/>
      <c r="S306" s="13"/>
    </row>
    <row r="307" spans="7:19" s="4" customFormat="1" x14ac:dyDescent="0.25">
      <c r="G307" s="13"/>
      <c r="S307" s="13"/>
    </row>
    <row r="308" spans="7:19" s="4" customFormat="1" x14ac:dyDescent="0.25">
      <c r="G308" s="13"/>
      <c r="S308" s="13"/>
    </row>
    <row r="309" spans="7:19" s="4" customFormat="1" x14ac:dyDescent="0.25">
      <c r="G309" s="13"/>
      <c r="S309" s="13"/>
    </row>
    <row r="310" spans="7:19" s="4" customFormat="1" x14ac:dyDescent="0.25">
      <c r="G310" s="13"/>
      <c r="S310" s="13"/>
    </row>
    <row r="311" spans="7:19" s="4" customFormat="1" x14ac:dyDescent="0.25">
      <c r="G311" s="13"/>
      <c r="S311" s="13"/>
    </row>
    <row r="312" spans="7:19" s="4" customFormat="1" x14ac:dyDescent="0.25">
      <c r="G312" s="13"/>
      <c r="S312" s="13"/>
    </row>
    <row r="313" spans="7:19" s="4" customFormat="1" x14ac:dyDescent="0.25">
      <c r="G313" s="13"/>
      <c r="S313" s="13"/>
    </row>
    <row r="314" spans="7:19" s="4" customFormat="1" x14ac:dyDescent="0.25">
      <c r="G314" s="13"/>
      <c r="S314" s="13"/>
    </row>
    <row r="315" spans="7:19" s="4" customFormat="1" x14ac:dyDescent="0.25">
      <c r="G315" s="13"/>
      <c r="S315" s="13"/>
    </row>
    <row r="316" spans="7:19" s="4" customFormat="1" x14ac:dyDescent="0.25">
      <c r="G316" s="13"/>
      <c r="S316" s="13"/>
    </row>
    <row r="317" spans="7:19" s="4" customFormat="1" x14ac:dyDescent="0.25">
      <c r="G317" s="13"/>
      <c r="S317" s="13"/>
    </row>
    <row r="318" spans="7:19" s="4" customFormat="1" x14ac:dyDescent="0.25">
      <c r="G318" s="13"/>
      <c r="S318" s="13"/>
    </row>
    <row r="319" spans="7:19" s="4" customFormat="1" x14ac:dyDescent="0.25">
      <c r="G319" s="13"/>
      <c r="S319" s="13"/>
    </row>
    <row r="320" spans="7:19" s="4" customFormat="1" x14ac:dyDescent="0.25">
      <c r="G320" s="13"/>
      <c r="S320" s="13"/>
    </row>
    <row r="321" spans="7:19" s="4" customFormat="1" x14ac:dyDescent="0.25">
      <c r="G321" s="13"/>
      <c r="S321" s="13"/>
    </row>
    <row r="322" spans="7:19" s="4" customFormat="1" x14ac:dyDescent="0.25">
      <c r="G322" s="13"/>
      <c r="S322" s="13"/>
    </row>
    <row r="323" spans="7:19" s="4" customFormat="1" x14ac:dyDescent="0.25">
      <c r="G323" s="13"/>
      <c r="S323" s="13"/>
    </row>
    <row r="324" spans="7:19" s="4" customFormat="1" x14ac:dyDescent="0.25">
      <c r="G324" s="13"/>
      <c r="S324" s="13"/>
    </row>
    <row r="325" spans="7:19" s="4" customFormat="1" x14ac:dyDescent="0.25">
      <c r="G325" s="13"/>
      <c r="S325" s="13"/>
    </row>
    <row r="326" spans="7:19" s="4" customFormat="1" x14ac:dyDescent="0.25">
      <c r="G326" s="13"/>
      <c r="S326" s="13"/>
    </row>
    <row r="327" spans="7:19" s="4" customFormat="1" x14ac:dyDescent="0.25">
      <c r="G327" s="13"/>
      <c r="S327" s="13"/>
    </row>
    <row r="328" spans="7:19" s="4" customFormat="1" x14ac:dyDescent="0.25">
      <c r="G328" s="13"/>
      <c r="S328" s="13"/>
    </row>
    <row r="329" spans="7:19" s="4" customFormat="1" x14ac:dyDescent="0.25">
      <c r="G329" s="13"/>
      <c r="S329" s="13"/>
    </row>
    <row r="330" spans="7:19" s="4" customFormat="1" x14ac:dyDescent="0.25">
      <c r="G330" s="13"/>
      <c r="S330" s="13"/>
    </row>
    <row r="331" spans="7:19" s="4" customFormat="1" x14ac:dyDescent="0.25">
      <c r="G331" s="13"/>
      <c r="S331" s="13"/>
    </row>
    <row r="332" spans="7:19" s="4" customFormat="1" x14ac:dyDescent="0.25">
      <c r="G332" s="13"/>
      <c r="S332" s="13"/>
    </row>
    <row r="333" spans="7:19" s="4" customFormat="1" x14ac:dyDescent="0.25">
      <c r="G333" s="13"/>
      <c r="S333" s="13"/>
    </row>
    <row r="334" spans="7:19" s="4" customFormat="1" x14ac:dyDescent="0.25">
      <c r="G334" s="13"/>
      <c r="S334" s="13"/>
    </row>
    <row r="335" spans="7:19" s="4" customFormat="1" x14ac:dyDescent="0.25">
      <c r="G335" s="13"/>
      <c r="S335" s="13"/>
    </row>
    <row r="336" spans="7:19" s="4" customFormat="1" x14ac:dyDescent="0.25">
      <c r="G336" s="13"/>
      <c r="S336" s="13"/>
    </row>
    <row r="337" spans="7:19" s="4" customFormat="1" x14ac:dyDescent="0.25">
      <c r="G337" s="13"/>
      <c r="S337" s="13"/>
    </row>
    <row r="338" spans="7:19" s="4" customFormat="1" x14ac:dyDescent="0.25">
      <c r="G338" s="13"/>
      <c r="S338" s="13"/>
    </row>
    <row r="339" spans="7:19" s="4" customFormat="1" x14ac:dyDescent="0.25">
      <c r="G339" s="13"/>
      <c r="S339" s="13"/>
    </row>
    <row r="340" spans="7:19" s="4" customFormat="1" x14ac:dyDescent="0.25">
      <c r="G340" s="13"/>
      <c r="S340" s="13"/>
    </row>
    <row r="341" spans="7:19" s="4" customFormat="1" x14ac:dyDescent="0.25">
      <c r="G341" s="13"/>
      <c r="S341" s="13"/>
    </row>
    <row r="342" spans="7:19" s="4" customFormat="1" x14ac:dyDescent="0.25">
      <c r="G342" s="13"/>
      <c r="S342" s="13"/>
    </row>
    <row r="343" spans="7:19" s="4" customFormat="1" x14ac:dyDescent="0.25">
      <c r="G343" s="13"/>
      <c r="S343" s="13"/>
    </row>
    <row r="344" spans="7:19" s="4" customFormat="1" x14ac:dyDescent="0.25">
      <c r="G344" s="13"/>
      <c r="S344" s="13"/>
    </row>
    <row r="345" spans="7:19" s="4" customFormat="1" x14ac:dyDescent="0.25">
      <c r="G345" s="13"/>
      <c r="S345" s="13"/>
    </row>
    <row r="346" spans="7:19" s="4" customFormat="1" x14ac:dyDescent="0.25">
      <c r="G346" s="13"/>
      <c r="S346" s="13"/>
    </row>
    <row r="347" spans="7:19" s="4" customFormat="1" x14ac:dyDescent="0.25">
      <c r="G347" s="13"/>
      <c r="S347" s="13"/>
    </row>
    <row r="348" spans="7:19" s="4" customFormat="1" x14ac:dyDescent="0.25">
      <c r="G348" s="13"/>
      <c r="S348" s="13"/>
    </row>
    <row r="349" spans="7:19" s="4" customFormat="1" x14ac:dyDescent="0.25">
      <c r="G349" s="13"/>
      <c r="S349" s="13"/>
    </row>
    <row r="350" spans="7:19" s="4" customFormat="1" x14ac:dyDescent="0.25">
      <c r="G350" s="13"/>
      <c r="S350" s="13"/>
    </row>
    <row r="351" spans="7:19" s="4" customFormat="1" x14ac:dyDescent="0.25">
      <c r="G351" s="13"/>
      <c r="S351" s="13"/>
    </row>
    <row r="352" spans="7:19" s="4" customFormat="1" x14ac:dyDescent="0.25">
      <c r="G352" s="13"/>
      <c r="S352" s="13"/>
    </row>
    <row r="353" spans="7:19" s="4" customFormat="1" x14ac:dyDescent="0.25">
      <c r="G353" s="13"/>
      <c r="S353" s="13"/>
    </row>
    <row r="354" spans="7:19" s="4" customFormat="1" x14ac:dyDescent="0.25">
      <c r="G354" s="13"/>
      <c r="S354" s="13"/>
    </row>
    <row r="355" spans="7:19" s="4" customFormat="1" x14ac:dyDescent="0.25">
      <c r="G355" s="13"/>
      <c r="S355" s="13"/>
    </row>
    <row r="356" spans="7:19" s="4" customFormat="1" x14ac:dyDescent="0.25">
      <c r="G356" s="13"/>
      <c r="S356" s="13"/>
    </row>
    <row r="357" spans="7:19" s="4" customFormat="1" x14ac:dyDescent="0.25">
      <c r="G357" s="13"/>
      <c r="S357" s="13"/>
    </row>
    <row r="358" spans="7:19" s="4" customFormat="1" x14ac:dyDescent="0.25">
      <c r="G358" s="13"/>
      <c r="S358" s="13"/>
    </row>
    <row r="359" spans="7:19" s="4" customFormat="1" x14ac:dyDescent="0.25">
      <c r="G359" s="13"/>
      <c r="S359" s="13"/>
    </row>
    <row r="360" spans="7:19" s="4" customFormat="1" x14ac:dyDescent="0.25">
      <c r="G360" s="13"/>
      <c r="S360" s="13"/>
    </row>
    <row r="361" spans="7:19" s="4" customFormat="1" x14ac:dyDescent="0.25">
      <c r="G361" s="13"/>
      <c r="S361" s="13"/>
    </row>
    <row r="362" spans="7:19" s="4" customFormat="1" x14ac:dyDescent="0.25">
      <c r="G362" s="13"/>
      <c r="S362" s="13"/>
    </row>
    <row r="363" spans="7:19" s="4" customFormat="1" x14ac:dyDescent="0.25">
      <c r="G363" s="13"/>
      <c r="S363" s="13"/>
    </row>
    <row r="364" spans="7:19" s="4" customFormat="1" x14ac:dyDescent="0.25">
      <c r="G364" s="13"/>
      <c r="S364" s="13"/>
    </row>
    <row r="365" spans="7:19" s="4" customFormat="1" x14ac:dyDescent="0.25">
      <c r="G365" s="13"/>
      <c r="S365" s="13"/>
    </row>
    <row r="366" spans="7:19" s="4" customFormat="1" x14ac:dyDescent="0.25">
      <c r="G366" s="13"/>
      <c r="S366" s="13"/>
    </row>
    <row r="367" spans="7:19" s="4" customFormat="1" x14ac:dyDescent="0.25">
      <c r="G367" s="13"/>
      <c r="S367" s="13"/>
    </row>
    <row r="368" spans="7:19" s="4" customFormat="1" x14ac:dyDescent="0.25">
      <c r="G368" s="13"/>
      <c r="S368" s="13"/>
    </row>
    <row r="369" spans="7:19" s="4" customFormat="1" x14ac:dyDescent="0.25">
      <c r="G369" s="13"/>
      <c r="S369" s="13"/>
    </row>
    <row r="370" spans="7:19" s="4" customFormat="1" x14ac:dyDescent="0.25">
      <c r="G370" s="13"/>
      <c r="S370" s="13"/>
    </row>
    <row r="371" spans="7:19" s="4" customFormat="1" x14ac:dyDescent="0.25">
      <c r="G371" s="13"/>
      <c r="S371" s="13"/>
    </row>
    <row r="372" spans="7:19" s="4" customFormat="1" x14ac:dyDescent="0.25">
      <c r="G372" s="13"/>
      <c r="S372" s="13"/>
    </row>
    <row r="373" spans="7:19" s="4" customFormat="1" x14ac:dyDescent="0.25">
      <c r="G373" s="13"/>
      <c r="S373" s="13"/>
    </row>
    <row r="374" spans="7:19" s="4" customFormat="1" x14ac:dyDescent="0.25">
      <c r="G374" s="13"/>
      <c r="S374" s="13"/>
    </row>
    <row r="375" spans="7:19" s="4" customFormat="1" x14ac:dyDescent="0.25">
      <c r="G375" s="13"/>
      <c r="S375" s="13"/>
    </row>
    <row r="376" spans="7:19" s="4" customFormat="1" x14ac:dyDescent="0.25">
      <c r="G376" s="13"/>
      <c r="S376" s="13"/>
    </row>
    <row r="377" spans="7:19" s="4" customFormat="1" x14ac:dyDescent="0.25">
      <c r="G377" s="13"/>
      <c r="S377" s="13"/>
    </row>
    <row r="378" spans="7:19" s="4" customFormat="1" x14ac:dyDescent="0.25">
      <c r="G378" s="13"/>
      <c r="S378" s="13"/>
    </row>
    <row r="379" spans="7:19" s="4" customFormat="1" x14ac:dyDescent="0.25">
      <c r="G379" s="13"/>
      <c r="S379" s="13"/>
    </row>
    <row r="380" spans="7:19" s="4" customFormat="1" x14ac:dyDescent="0.25">
      <c r="G380" s="13"/>
      <c r="S380" s="13"/>
    </row>
    <row r="381" spans="7:19" s="4" customFormat="1" x14ac:dyDescent="0.25">
      <c r="G381" s="13"/>
      <c r="S381" s="13"/>
    </row>
    <row r="382" spans="7:19" s="4" customFormat="1" x14ac:dyDescent="0.25">
      <c r="G382" s="13"/>
      <c r="S382" s="13"/>
    </row>
    <row r="383" spans="7:19" s="4" customFormat="1" x14ac:dyDescent="0.25">
      <c r="G383" s="13"/>
      <c r="S383" s="13"/>
    </row>
    <row r="384" spans="7:19" s="4" customFormat="1" x14ac:dyDescent="0.25">
      <c r="G384" s="13"/>
      <c r="S384" s="13"/>
    </row>
    <row r="385" spans="7:19" s="4" customFormat="1" x14ac:dyDescent="0.25">
      <c r="G385" s="13"/>
      <c r="S385" s="13"/>
    </row>
    <row r="386" spans="7:19" s="4" customFormat="1" x14ac:dyDescent="0.25">
      <c r="G386" s="13"/>
      <c r="S386" s="13"/>
    </row>
    <row r="387" spans="7:19" s="4" customFormat="1" x14ac:dyDescent="0.25">
      <c r="G387" s="13"/>
      <c r="S387" s="13"/>
    </row>
    <row r="388" spans="7:19" s="4" customFormat="1" x14ac:dyDescent="0.25">
      <c r="G388" s="13"/>
      <c r="S388" s="13"/>
    </row>
    <row r="389" spans="7:19" s="4" customFormat="1" x14ac:dyDescent="0.25">
      <c r="G389" s="13"/>
      <c r="S389" s="13"/>
    </row>
    <row r="390" spans="7:19" s="4" customFormat="1" x14ac:dyDescent="0.25">
      <c r="G390" s="13"/>
      <c r="S390" s="13"/>
    </row>
    <row r="391" spans="7:19" s="4" customFormat="1" x14ac:dyDescent="0.25">
      <c r="G391" s="13"/>
      <c r="S391" s="13"/>
    </row>
    <row r="392" spans="7:19" s="4" customFormat="1" x14ac:dyDescent="0.25">
      <c r="G392" s="13"/>
      <c r="S392" s="13"/>
    </row>
    <row r="393" spans="7:19" s="4" customFormat="1" x14ac:dyDescent="0.25">
      <c r="G393" s="13"/>
      <c r="S393" s="13"/>
    </row>
    <row r="394" spans="7:19" s="4" customFormat="1" x14ac:dyDescent="0.25">
      <c r="G394" s="13"/>
      <c r="S394" s="13"/>
    </row>
    <row r="395" spans="7:19" s="4" customFormat="1" x14ac:dyDescent="0.25">
      <c r="G395" s="13"/>
      <c r="S395" s="13"/>
    </row>
    <row r="396" spans="7:19" s="4" customFormat="1" x14ac:dyDescent="0.25">
      <c r="G396" s="13"/>
      <c r="S396" s="13"/>
    </row>
    <row r="397" spans="7:19" s="4" customFormat="1" x14ac:dyDescent="0.25">
      <c r="G397" s="13"/>
      <c r="S397" s="13"/>
    </row>
    <row r="398" spans="7:19" s="4" customFormat="1" x14ac:dyDescent="0.25">
      <c r="G398" s="13"/>
      <c r="S398" s="13"/>
    </row>
    <row r="399" spans="7:19" s="4" customFormat="1" x14ac:dyDescent="0.25">
      <c r="G399" s="13"/>
      <c r="S399" s="13"/>
    </row>
    <row r="400" spans="7:19" s="4" customFormat="1" x14ac:dyDescent="0.25">
      <c r="G400" s="13"/>
      <c r="S400" s="13"/>
    </row>
    <row r="401" spans="7:19" s="4" customFormat="1" x14ac:dyDescent="0.25">
      <c r="G401" s="13"/>
      <c r="S401" s="13"/>
    </row>
    <row r="402" spans="7:19" s="4" customFormat="1" x14ac:dyDescent="0.25">
      <c r="G402" s="13"/>
      <c r="S402" s="13"/>
    </row>
    <row r="403" spans="7:19" s="4" customFormat="1" x14ac:dyDescent="0.25">
      <c r="G403" s="13"/>
      <c r="S403" s="13"/>
    </row>
    <row r="404" spans="7:19" s="4" customFormat="1" x14ac:dyDescent="0.25">
      <c r="G404" s="13"/>
      <c r="S404" s="13"/>
    </row>
    <row r="405" spans="7:19" s="4" customFormat="1" x14ac:dyDescent="0.25">
      <c r="G405" s="13"/>
      <c r="S405" s="13"/>
    </row>
    <row r="406" spans="7:19" s="4" customFormat="1" x14ac:dyDescent="0.25">
      <c r="G406" s="13"/>
      <c r="S406" s="13"/>
    </row>
    <row r="407" spans="7:19" s="4" customFormat="1" x14ac:dyDescent="0.25">
      <c r="G407" s="13"/>
      <c r="S407" s="13"/>
    </row>
    <row r="408" spans="7:19" s="4" customFormat="1" x14ac:dyDescent="0.25">
      <c r="G408" s="13"/>
      <c r="S408" s="13"/>
    </row>
    <row r="409" spans="7:19" s="4" customFormat="1" x14ac:dyDescent="0.25">
      <c r="G409" s="13"/>
      <c r="S409" s="13"/>
    </row>
    <row r="410" spans="7:19" s="4" customFormat="1" x14ac:dyDescent="0.25">
      <c r="G410" s="13"/>
      <c r="S410" s="13"/>
    </row>
    <row r="411" spans="7:19" s="4" customFormat="1" x14ac:dyDescent="0.25">
      <c r="G411" s="13"/>
      <c r="S411" s="13"/>
    </row>
    <row r="412" spans="7:19" s="4" customFormat="1" x14ac:dyDescent="0.25">
      <c r="G412" s="13"/>
      <c r="S412" s="13"/>
    </row>
    <row r="413" spans="7:19" s="4" customFormat="1" x14ac:dyDescent="0.25">
      <c r="G413" s="13"/>
      <c r="S413" s="13"/>
    </row>
    <row r="414" spans="7:19" s="4" customFormat="1" x14ac:dyDescent="0.25">
      <c r="G414" s="13"/>
      <c r="S414" s="13"/>
    </row>
    <row r="415" spans="7:19" s="4" customFormat="1" x14ac:dyDescent="0.25">
      <c r="G415" s="13"/>
      <c r="S415" s="13"/>
    </row>
    <row r="416" spans="7:19" s="4" customFormat="1" x14ac:dyDescent="0.25">
      <c r="G416" s="13"/>
      <c r="S416" s="13"/>
    </row>
    <row r="417" spans="7:19" s="4" customFormat="1" x14ac:dyDescent="0.25">
      <c r="G417" s="13"/>
      <c r="S417" s="13"/>
    </row>
    <row r="418" spans="7:19" s="4" customFormat="1" x14ac:dyDescent="0.25">
      <c r="G418" s="13"/>
      <c r="S418" s="13"/>
    </row>
    <row r="419" spans="7:19" s="4" customFormat="1" x14ac:dyDescent="0.25">
      <c r="G419" s="13"/>
      <c r="S419" s="13"/>
    </row>
    <row r="420" spans="7:19" s="4" customFormat="1" x14ac:dyDescent="0.25">
      <c r="G420" s="13"/>
      <c r="S420" s="13"/>
    </row>
    <row r="421" spans="7:19" s="4" customFormat="1" x14ac:dyDescent="0.25">
      <c r="G421" s="13"/>
      <c r="S421" s="13"/>
    </row>
    <row r="422" spans="7:19" s="4" customFormat="1" x14ac:dyDescent="0.25">
      <c r="G422" s="13"/>
      <c r="S422" s="13"/>
    </row>
    <row r="423" spans="7:19" s="4" customFormat="1" x14ac:dyDescent="0.25">
      <c r="G423" s="13"/>
      <c r="S423" s="13"/>
    </row>
    <row r="424" spans="7:19" s="4" customFormat="1" x14ac:dyDescent="0.25">
      <c r="G424" s="13"/>
      <c r="S424" s="13"/>
    </row>
    <row r="425" spans="7:19" s="4" customFormat="1" x14ac:dyDescent="0.25">
      <c r="G425" s="13"/>
      <c r="S425" s="13"/>
    </row>
    <row r="426" spans="7:19" s="4" customFormat="1" x14ac:dyDescent="0.25">
      <c r="G426" s="13"/>
      <c r="S426" s="13"/>
    </row>
    <row r="427" spans="7:19" s="4" customFormat="1" x14ac:dyDescent="0.25">
      <c r="G427" s="13"/>
      <c r="S427" s="13"/>
    </row>
    <row r="428" spans="7:19" s="4" customFormat="1" x14ac:dyDescent="0.25">
      <c r="G428" s="13"/>
      <c r="S428" s="13"/>
    </row>
    <row r="429" spans="7:19" s="4" customFormat="1" x14ac:dyDescent="0.25">
      <c r="G429" s="13"/>
      <c r="S429" s="13"/>
    </row>
    <row r="430" spans="7:19" s="4" customFormat="1" x14ac:dyDescent="0.25">
      <c r="G430" s="13"/>
      <c r="S430" s="13"/>
    </row>
    <row r="431" spans="7:19" s="4" customFormat="1" x14ac:dyDescent="0.25">
      <c r="G431" s="13"/>
      <c r="S431" s="13"/>
    </row>
    <row r="432" spans="7:19" s="4" customFormat="1" x14ac:dyDescent="0.25">
      <c r="G432" s="13"/>
      <c r="S432" s="13"/>
    </row>
    <row r="433" spans="7:19" s="4" customFormat="1" x14ac:dyDescent="0.25">
      <c r="G433" s="13"/>
      <c r="S433" s="13"/>
    </row>
    <row r="434" spans="7:19" s="4" customFormat="1" x14ac:dyDescent="0.25">
      <c r="G434" s="13"/>
      <c r="S434" s="13"/>
    </row>
    <row r="435" spans="7:19" s="4" customFormat="1" x14ac:dyDescent="0.25">
      <c r="G435" s="13"/>
      <c r="S435" s="13"/>
    </row>
    <row r="436" spans="7:19" s="4" customFormat="1" x14ac:dyDescent="0.25">
      <c r="G436" s="13"/>
      <c r="S436" s="13"/>
    </row>
    <row r="437" spans="7:19" s="4" customFormat="1" x14ac:dyDescent="0.25">
      <c r="G437" s="13"/>
      <c r="S437" s="13"/>
    </row>
    <row r="438" spans="7:19" s="4" customFormat="1" x14ac:dyDescent="0.25">
      <c r="G438" s="13"/>
      <c r="S438" s="13"/>
    </row>
    <row r="439" spans="7:19" s="4" customFormat="1" x14ac:dyDescent="0.25">
      <c r="G439" s="13"/>
      <c r="S439" s="13"/>
    </row>
    <row r="440" spans="7:19" s="4" customFormat="1" x14ac:dyDescent="0.25">
      <c r="G440" s="13"/>
      <c r="S440" s="13"/>
    </row>
    <row r="441" spans="7:19" s="4" customFormat="1" x14ac:dyDescent="0.25">
      <c r="G441" s="13"/>
      <c r="S441" s="13"/>
    </row>
    <row r="442" spans="7:19" s="4" customFormat="1" x14ac:dyDescent="0.25">
      <c r="G442" s="13"/>
      <c r="S442" s="13"/>
    </row>
    <row r="443" spans="7:19" s="4" customFormat="1" x14ac:dyDescent="0.25">
      <c r="G443" s="13"/>
      <c r="S443" s="13"/>
    </row>
    <row r="444" spans="7:19" s="4" customFormat="1" x14ac:dyDescent="0.25">
      <c r="G444" s="13"/>
      <c r="S444" s="13"/>
    </row>
    <row r="445" spans="7:19" s="4" customFormat="1" x14ac:dyDescent="0.25">
      <c r="G445" s="13"/>
      <c r="S445" s="13"/>
    </row>
    <row r="446" spans="7:19" s="4" customFormat="1" x14ac:dyDescent="0.25">
      <c r="G446" s="13"/>
      <c r="S446" s="13"/>
    </row>
    <row r="447" spans="7:19" s="4" customFormat="1" x14ac:dyDescent="0.25">
      <c r="G447" s="13"/>
      <c r="S447" s="13"/>
    </row>
    <row r="448" spans="7:19" s="4" customFormat="1" x14ac:dyDescent="0.25">
      <c r="G448" s="13"/>
      <c r="S448" s="13"/>
    </row>
    <row r="449" spans="7:19" s="4" customFormat="1" x14ac:dyDescent="0.25">
      <c r="G449" s="13"/>
      <c r="S449" s="13"/>
    </row>
    <row r="450" spans="7:19" s="4" customFormat="1" x14ac:dyDescent="0.25">
      <c r="G450" s="13"/>
      <c r="S450" s="13"/>
    </row>
    <row r="451" spans="7:19" s="4" customFormat="1" x14ac:dyDescent="0.25">
      <c r="G451" s="13"/>
      <c r="S451" s="13"/>
    </row>
    <row r="452" spans="7:19" s="4" customFormat="1" x14ac:dyDescent="0.25">
      <c r="G452" s="13"/>
      <c r="S452" s="13"/>
    </row>
    <row r="453" spans="7:19" s="4" customFormat="1" x14ac:dyDescent="0.25">
      <c r="G453" s="13"/>
      <c r="S453" s="13"/>
    </row>
    <row r="454" spans="7:19" s="4" customFormat="1" x14ac:dyDescent="0.25">
      <c r="G454" s="13"/>
      <c r="S454" s="13"/>
    </row>
    <row r="455" spans="7:19" s="4" customFormat="1" x14ac:dyDescent="0.25">
      <c r="G455" s="13"/>
      <c r="S455" s="13"/>
    </row>
    <row r="456" spans="7:19" s="4" customFormat="1" x14ac:dyDescent="0.25">
      <c r="G456" s="13"/>
      <c r="S456" s="13"/>
    </row>
    <row r="457" spans="7:19" s="4" customFormat="1" x14ac:dyDescent="0.25">
      <c r="G457" s="13"/>
      <c r="S457" s="13"/>
    </row>
    <row r="458" spans="7:19" s="4" customFormat="1" x14ac:dyDescent="0.25">
      <c r="G458" s="13"/>
      <c r="S458" s="13"/>
    </row>
    <row r="459" spans="7:19" s="4" customFormat="1" x14ac:dyDescent="0.25">
      <c r="G459" s="13"/>
      <c r="S459" s="13"/>
    </row>
    <row r="460" spans="7:19" s="4" customFormat="1" x14ac:dyDescent="0.25">
      <c r="G460" s="13"/>
      <c r="S460" s="13"/>
    </row>
    <row r="461" spans="7:19" s="4" customFormat="1" x14ac:dyDescent="0.25">
      <c r="G461" s="13"/>
      <c r="S461" s="13"/>
    </row>
    <row r="462" spans="7:19" s="4" customFormat="1" x14ac:dyDescent="0.25">
      <c r="G462" s="13"/>
      <c r="S462" s="13"/>
    </row>
    <row r="463" spans="7:19" s="4" customFormat="1" x14ac:dyDescent="0.25">
      <c r="G463" s="13"/>
      <c r="S463" s="13"/>
    </row>
    <row r="464" spans="7:19" s="4" customFormat="1" x14ac:dyDescent="0.25">
      <c r="G464" s="13"/>
      <c r="S464" s="13"/>
    </row>
    <row r="465" spans="7:19" s="4" customFormat="1" x14ac:dyDescent="0.25">
      <c r="G465" s="13"/>
      <c r="S465" s="13"/>
    </row>
    <row r="466" spans="7:19" s="4" customFormat="1" x14ac:dyDescent="0.25">
      <c r="G466" s="13"/>
      <c r="S466" s="13"/>
    </row>
    <row r="467" spans="7:19" s="4" customFormat="1" x14ac:dyDescent="0.25">
      <c r="G467" s="13"/>
      <c r="S467" s="13"/>
    </row>
    <row r="468" spans="7:19" s="4" customFormat="1" x14ac:dyDescent="0.25">
      <c r="G468" s="13"/>
      <c r="S468" s="13"/>
    </row>
    <row r="469" spans="7:19" s="4" customFormat="1" x14ac:dyDescent="0.25">
      <c r="G469" s="13"/>
      <c r="S469" s="13"/>
    </row>
    <row r="470" spans="7:19" s="4" customFormat="1" x14ac:dyDescent="0.25">
      <c r="G470" s="13"/>
      <c r="S470" s="13"/>
    </row>
    <row r="471" spans="7:19" s="4" customFormat="1" x14ac:dyDescent="0.25">
      <c r="G471" s="13"/>
      <c r="S471" s="13"/>
    </row>
    <row r="472" spans="7:19" s="4" customFormat="1" x14ac:dyDescent="0.25">
      <c r="G472" s="13"/>
      <c r="S472" s="13"/>
    </row>
    <row r="473" spans="7:19" s="4" customFormat="1" x14ac:dyDescent="0.25">
      <c r="G473" s="13"/>
      <c r="S473" s="13"/>
    </row>
    <row r="474" spans="7:19" s="4" customFormat="1" x14ac:dyDescent="0.25">
      <c r="G474" s="13"/>
      <c r="S474" s="13"/>
    </row>
    <row r="475" spans="7:19" s="4" customFormat="1" x14ac:dyDescent="0.25">
      <c r="G475" s="13"/>
      <c r="S475" s="13"/>
    </row>
    <row r="476" spans="7:19" s="4" customFormat="1" x14ac:dyDescent="0.25">
      <c r="G476" s="13"/>
      <c r="S476" s="13"/>
    </row>
    <row r="477" spans="7:19" s="4" customFormat="1" x14ac:dyDescent="0.25">
      <c r="G477" s="13"/>
      <c r="S477" s="13"/>
    </row>
    <row r="478" spans="7:19" s="4" customFormat="1" x14ac:dyDescent="0.25">
      <c r="G478" s="13"/>
      <c r="S478" s="13"/>
    </row>
    <row r="479" spans="7:19" s="4" customFormat="1" x14ac:dyDescent="0.25">
      <c r="G479" s="13"/>
      <c r="S479" s="13"/>
    </row>
    <row r="480" spans="7:19" s="4" customFormat="1" x14ac:dyDescent="0.25">
      <c r="G480" s="13"/>
      <c r="S480" s="13"/>
    </row>
    <row r="481" spans="7:19" s="4" customFormat="1" x14ac:dyDescent="0.25">
      <c r="G481" s="13"/>
      <c r="S481" s="13"/>
    </row>
    <row r="482" spans="7:19" s="4" customFormat="1" x14ac:dyDescent="0.25">
      <c r="G482" s="13"/>
      <c r="S482" s="13"/>
    </row>
    <row r="483" spans="7:19" s="4" customFormat="1" x14ac:dyDescent="0.25">
      <c r="G483" s="13"/>
      <c r="S483" s="13"/>
    </row>
    <row r="484" spans="7:19" s="4" customFormat="1" x14ac:dyDescent="0.25">
      <c r="G484" s="13"/>
      <c r="S484" s="13"/>
    </row>
    <row r="485" spans="7:19" s="4" customFormat="1" x14ac:dyDescent="0.25">
      <c r="G485" s="13"/>
      <c r="S485" s="13"/>
    </row>
    <row r="486" spans="7:19" s="4" customFormat="1" x14ac:dyDescent="0.25">
      <c r="G486" s="13"/>
      <c r="S486" s="13"/>
    </row>
    <row r="487" spans="7:19" s="4" customFormat="1" x14ac:dyDescent="0.25">
      <c r="G487" s="13"/>
      <c r="S487" s="13"/>
    </row>
    <row r="488" spans="7:19" s="4" customFormat="1" x14ac:dyDescent="0.25">
      <c r="G488" s="13"/>
      <c r="S488" s="13"/>
    </row>
    <row r="489" spans="7:19" s="4" customFormat="1" x14ac:dyDescent="0.25">
      <c r="G489" s="13"/>
      <c r="S489" s="13"/>
    </row>
    <row r="490" spans="7:19" s="4" customFormat="1" x14ac:dyDescent="0.25">
      <c r="G490" s="13"/>
      <c r="S490" s="13"/>
    </row>
    <row r="491" spans="7:19" s="4" customFormat="1" x14ac:dyDescent="0.25">
      <c r="G491" s="13"/>
      <c r="S491" s="13"/>
    </row>
    <row r="492" spans="7:19" s="4" customFormat="1" x14ac:dyDescent="0.25">
      <c r="G492" s="13"/>
      <c r="S492" s="13"/>
    </row>
    <row r="493" spans="7:19" s="4" customFormat="1" x14ac:dyDescent="0.25">
      <c r="G493" s="13"/>
      <c r="S493" s="13"/>
    </row>
    <row r="494" spans="7:19" s="4" customFormat="1" x14ac:dyDescent="0.25">
      <c r="G494" s="13"/>
      <c r="S494" s="13"/>
    </row>
    <row r="495" spans="7:19" s="4" customFormat="1" x14ac:dyDescent="0.25">
      <c r="G495" s="13"/>
      <c r="S495" s="13"/>
    </row>
    <row r="496" spans="7:19" s="4" customFormat="1" x14ac:dyDescent="0.25">
      <c r="G496" s="13"/>
      <c r="S496" s="13"/>
    </row>
    <row r="497" spans="7:19" s="4" customFormat="1" x14ac:dyDescent="0.25">
      <c r="G497" s="13"/>
      <c r="S497" s="13"/>
    </row>
    <row r="498" spans="7:19" s="4" customFormat="1" x14ac:dyDescent="0.25">
      <c r="G498" s="13"/>
      <c r="S498" s="13"/>
    </row>
    <row r="499" spans="7:19" s="4" customFormat="1" x14ac:dyDescent="0.25">
      <c r="G499" s="13"/>
      <c r="S499" s="13"/>
    </row>
    <row r="500" spans="7:19" s="4" customFormat="1" x14ac:dyDescent="0.25">
      <c r="G500" s="13"/>
      <c r="S500" s="13"/>
    </row>
    <row r="501" spans="7:19" s="4" customFormat="1" x14ac:dyDescent="0.25">
      <c r="G501" s="13"/>
      <c r="S501" s="13"/>
    </row>
    <row r="502" spans="7:19" s="4" customFormat="1" x14ac:dyDescent="0.25">
      <c r="G502" s="13"/>
      <c r="S502" s="13"/>
    </row>
    <row r="503" spans="7:19" s="4" customFormat="1" x14ac:dyDescent="0.25">
      <c r="G503" s="13"/>
      <c r="S503" s="13"/>
    </row>
    <row r="504" spans="7:19" s="4" customFormat="1" x14ac:dyDescent="0.25">
      <c r="G504" s="13"/>
      <c r="S504" s="13"/>
    </row>
    <row r="505" spans="7:19" s="4" customFormat="1" x14ac:dyDescent="0.25">
      <c r="G505" s="13"/>
      <c r="S505" s="13"/>
    </row>
    <row r="506" spans="7:19" s="4" customFormat="1" x14ac:dyDescent="0.25">
      <c r="G506" s="13"/>
      <c r="S506" s="13"/>
    </row>
    <row r="507" spans="7:19" s="4" customFormat="1" x14ac:dyDescent="0.25">
      <c r="G507" s="13"/>
      <c r="S507" s="13"/>
    </row>
    <row r="508" spans="7:19" s="4" customFormat="1" x14ac:dyDescent="0.25">
      <c r="G508" s="13"/>
      <c r="S508" s="13"/>
    </row>
    <row r="509" spans="7:19" s="4" customFormat="1" x14ac:dyDescent="0.25">
      <c r="G509" s="13"/>
      <c r="S509" s="13"/>
    </row>
    <row r="510" spans="7:19" s="4" customFormat="1" x14ac:dyDescent="0.25">
      <c r="G510" s="13"/>
      <c r="S510" s="13"/>
    </row>
    <row r="511" spans="7:19" s="4" customFormat="1" x14ac:dyDescent="0.25">
      <c r="G511" s="13"/>
      <c r="S511" s="13"/>
    </row>
    <row r="512" spans="7:19" s="4" customFormat="1" x14ac:dyDescent="0.25">
      <c r="G512" s="13"/>
      <c r="S512" s="13"/>
    </row>
    <row r="513" spans="7:19" s="4" customFormat="1" x14ac:dyDescent="0.25">
      <c r="G513" s="13"/>
      <c r="S513" s="13"/>
    </row>
    <row r="514" spans="7:19" s="4" customFormat="1" x14ac:dyDescent="0.25">
      <c r="G514" s="13"/>
      <c r="S514" s="13"/>
    </row>
    <row r="515" spans="7:19" s="4" customFormat="1" x14ac:dyDescent="0.25">
      <c r="G515" s="13"/>
      <c r="S515" s="13"/>
    </row>
    <row r="516" spans="7:19" s="4" customFormat="1" x14ac:dyDescent="0.25">
      <c r="G516" s="13"/>
      <c r="S516" s="13"/>
    </row>
    <row r="517" spans="7:19" s="4" customFormat="1" x14ac:dyDescent="0.25">
      <c r="G517" s="13"/>
      <c r="S517" s="13"/>
    </row>
    <row r="518" spans="7:19" s="4" customFormat="1" x14ac:dyDescent="0.25">
      <c r="G518" s="13"/>
      <c r="S518" s="13"/>
    </row>
    <row r="519" spans="7:19" s="4" customFormat="1" x14ac:dyDescent="0.25">
      <c r="G519" s="13"/>
      <c r="S519" s="13"/>
    </row>
    <row r="520" spans="7:19" s="4" customFormat="1" x14ac:dyDescent="0.25">
      <c r="G520" s="13"/>
      <c r="S520" s="13"/>
    </row>
    <row r="521" spans="7:19" s="4" customFormat="1" x14ac:dyDescent="0.25">
      <c r="G521" s="13"/>
      <c r="S521" s="13"/>
    </row>
    <row r="522" spans="7:19" s="4" customFormat="1" x14ac:dyDescent="0.25">
      <c r="G522" s="13"/>
      <c r="S522" s="13"/>
    </row>
    <row r="523" spans="7:19" s="4" customFormat="1" x14ac:dyDescent="0.25">
      <c r="G523" s="13"/>
      <c r="S523" s="13"/>
    </row>
    <row r="524" spans="7:19" s="4" customFormat="1" x14ac:dyDescent="0.25">
      <c r="G524" s="13"/>
      <c r="S524" s="13"/>
    </row>
    <row r="525" spans="7:19" s="4" customFormat="1" x14ac:dyDescent="0.25">
      <c r="G525" s="13"/>
      <c r="S525" s="13"/>
    </row>
    <row r="526" spans="7:19" s="4" customFormat="1" x14ac:dyDescent="0.25">
      <c r="G526" s="13"/>
      <c r="S526" s="13"/>
    </row>
    <row r="527" spans="7:19" s="4" customFormat="1" x14ac:dyDescent="0.25">
      <c r="G527" s="13"/>
      <c r="S527" s="13"/>
    </row>
    <row r="528" spans="7:19" s="4" customFormat="1" x14ac:dyDescent="0.25">
      <c r="G528" s="13"/>
      <c r="S528" s="13"/>
    </row>
    <row r="529" spans="7:19" s="4" customFormat="1" x14ac:dyDescent="0.25">
      <c r="G529" s="13"/>
      <c r="S529" s="13"/>
    </row>
    <row r="530" spans="7:19" s="4" customFormat="1" x14ac:dyDescent="0.25">
      <c r="G530" s="13"/>
      <c r="S530" s="13"/>
    </row>
    <row r="531" spans="7:19" s="4" customFormat="1" x14ac:dyDescent="0.25">
      <c r="G531" s="13"/>
      <c r="S531" s="13"/>
    </row>
    <row r="532" spans="7:19" s="4" customFormat="1" x14ac:dyDescent="0.25">
      <c r="G532" s="13"/>
      <c r="S532" s="13"/>
    </row>
    <row r="533" spans="7:19" s="4" customFormat="1" x14ac:dyDescent="0.25">
      <c r="G533" s="13"/>
      <c r="S533" s="13"/>
    </row>
    <row r="534" spans="7:19" s="4" customFormat="1" x14ac:dyDescent="0.25">
      <c r="G534" s="13"/>
      <c r="S534" s="13"/>
    </row>
    <row r="535" spans="7:19" s="4" customFormat="1" x14ac:dyDescent="0.25">
      <c r="G535" s="13"/>
      <c r="S535" s="13"/>
    </row>
    <row r="536" spans="7:19" s="4" customFormat="1" x14ac:dyDescent="0.25">
      <c r="G536" s="13"/>
      <c r="S536" s="13"/>
    </row>
    <row r="537" spans="7:19" s="4" customFormat="1" x14ac:dyDescent="0.25">
      <c r="G537" s="13"/>
      <c r="S537" s="13"/>
    </row>
    <row r="538" spans="7:19" s="4" customFormat="1" x14ac:dyDescent="0.25">
      <c r="G538" s="13"/>
      <c r="S538" s="13"/>
    </row>
    <row r="539" spans="7:19" s="4" customFormat="1" x14ac:dyDescent="0.25">
      <c r="G539" s="13"/>
      <c r="S539" s="13"/>
    </row>
    <row r="540" spans="7:19" s="4" customFormat="1" x14ac:dyDescent="0.25">
      <c r="G540" s="13"/>
      <c r="S540" s="13"/>
    </row>
    <row r="541" spans="7:19" s="4" customFormat="1" x14ac:dyDescent="0.25">
      <c r="G541" s="13"/>
      <c r="S541" s="13"/>
    </row>
    <row r="542" spans="7:19" s="4" customFormat="1" x14ac:dyDescent="0.25">
      <c r="G542" s="13"/>
      <c r="S542" s="13"/>
    </row>
    <row r="543" spans="7:19" s="4" customFormat="1" x14ac:dyDescent="0.25">
      <c r="G543" s="13"/>
      <c r="S543" s="13"/>
    </row>
    <row r="544" spans="7:19" s="4" customFormat="1" x14ac:dyDescent="0.25">
      <c r="G544" s="13"/>
      <c r="S544" s="13"/>
    </row>
    <row r="545" spans="7:19" s="4" customFormat="1" x14ac:dyDescent="0.25">
      <c r="G545" s="13"/>
      <c r="S545" s="13"/>
    </row>
    <row r="546" spans="7:19" s="4" customFormat="1" x14ac:dyDescent="0.25">
      <c r="G546" s="13"/>
      <c r="S546" s="13"/>
    </row>
    <row r="547" spans="7:19" s="4" customFormat="1" x14ac:dyDescent="0.25">
      <c r="G547" s="13"/>
      <c r="S547" s="13"/>
    </row>
    <row r="548" spans="7:19" s="4" customFormat="1" x14ac:dyDescent="0.25">
      <c r="G548" s="13"/>
      <c r="S548" s="13"/>
    </row>
    <row r="549" spans="7:19" s="4" customFormat="1" x14ac:dyDescent="0.25">
      <c r="G549" s="13"/>
      <c r="S549" s="13"/>
    </row>
    <row r="550" spans="7:19" s="4" customFormat="1" x14ac:dyDescent="0.25">
      <c r="G550" s="13"/>
      <c r="S550" s="13"/>
    </row>
    <row r="551" spans="7:19" s="4" customFormat="1" x14ac:dyDescent="0.25">
      <c r="G551" s="13"/>
      <c r="S551" s="13"/>
    </row>
    <row r="552" spans="7:19" s="4" customFormat="1" x14ac:dyDescent="0.25">
      <c r="G552" s="13"/>
      <c r="S552" s="13"/>
    </row>
    <row r="553" spans="7:19" s="4" customFormat="1" x14ac:dyDescent="0.25">
      <c r="G553" s="13"/>
      <c r="S553" s="13"/>
    </row>
    <row r="554" spans="7:19" s="4" customFormat="1" x14ac:dyDescent="0.25">
      <c r="G554" s="13"/>
      <c r="S554" s="13"/>
    </row>
    <row r="555" spans="7:19" s="4" customFormat="1" x14ac:dyDescent="0.25">
      <c r="G555" s="13"/>
      <c r="S555" s="13"/>
    </row>
    <row r="556" spans="7:19" s="4" customFormat="1" x14ac:dyDescent="0.25">
      <c r="G556" s="13"/>
      <c r="S556" s="13"/>
    </row>
    <row r="557" spans="7:19" s="4" customFormat="1" x14ac:dyDescent="0.25">
      <c r="G557" s="13"/>
      <c r="S557" s="13"/>
    </row>
    <row r="558" spans="7:19" s="4" customFormat="1" x14ac:dyDescent="0.25">
      <c r="G558" s="13"/>
      <c r="S558" s="13"/>
    </row>
    <row r="559" spans="7:19" s="4" customFormat="1" x14ac:dyDescent="0.25">
      <c r="G559" s="13"/>
      <c r="S559" s="13"/>
    </row>
    <row r="560" spans="7:19" s="4" customFormat="1" x14ac:dyDescent="0.25">
      <c r="G560" s="13"/>
      <c r="S560" s="13"/>
    </row>
    <row r="561" spans="7:19" s="4" customFormat="1" x14ac:dyDescent="0.25">
      <c r="G561" s="13"/>
      <c r="S561" s="13"/>
    </row>
    <row r="562" spans="7:19" s="4" customFormat="1" x14ac:dyDescent="0.25">
      <c r="G562" s="13"/>
      <c r="S562" s="13"/>
    </row>
    <row r="563" spans="7:19" s="4" customFormat="1" x14ac:dyDescent="0.25">
      <c r="G563" s="13"/>
      <c r="S563" s="13"/>
    </row>
    <row r="564" spans="7:19" s="4" customFormat="1" x14ac:dyDescent="0.25">
      <c r="G564" s="13"/>
      <c r="S564" s="13"/>
    </row>
    <row r="565" spans="7:19" s="4" customFormat="1" x14ac:dyDescent="0.25">
      <c r="G565" s="13"/>
      <c r="S565" s="13"/>
    </row>
    <row r="566" spans="7:19" s="4" customFormat="1" x14ac:dyDescent="0.25">
      <c r="G566" s="13"/>
      <c r="S566" s="13"/>
    </row>
    <row r="567" spans="7:19" s="4" customFormat="1" x14ac:dyDescent="0.25">
      <c r="G567" s="13"/>
      <c r="S567" s="13"/>
    </row>
    <row r="568" spans="7:19" s="4" customFormat="1" x14ac:dyDescent="0.25">
      <c r="G568" s="13"/>
      <c r="S568" s="13"/>
    </row>
    <row r="569" spans="7:19" s="4" customFormat="1" x14ac:dyDescent="0.25">
      <c r="G569" s="13"/>
      <c r="S569" s="13"/>
    </row>
    <row r="570" spans="7:19" s="4" customFormat="1" x14ac:dyDescent="0.25">
      <c r="G570" s="13"/>
      <c r="S570" s="13"/>
    </row>
    <row r="571" spans="7:19" s="4" customFormat="1" x14ac:dyDescent="0.25">
      <c r="G571" s="13"/>
      <c r="S571" s="13"/>
    </row>
    <row r="572" spans="7:19" s="4" customFormat="1" x14ac:dyDescent="0.25">
      <c r="G572" s="13"/>
      <c r="S572" s="13"/>
    </row>
    <row r="573" spans="7:19" s="4" customFormat="1" x14ac:dyDescent="0.25">
      <c r="G573" s="13"/>
      <c r="S573" s="13"/>
    </row>
    <row r="574" spans="7:19" s="4" customFormat="1" x14ac:dyDescent="0.25">
      <c r="G574" s="13"/>
      <c r="S574" s="13"/>
    </row>
    <row r="575" spans="7:19" s="4" customFormat="1" x14ac:dyDescent="0.25">
      <c r="G575" s="13"/>
      <c r="S575" s="13"/>
    </row>
    <row r="576" spans="7:19" s="4" customFormat="1" x14ac:dyDescent="0.25">
      <c r="G576" s="13"/>
      <c r="S576" s="13"/>
    </row>
    <row r="577" spans="7:19" s="4" customFormat="1" x14ac:dyDescent="0.25">
      <c r="G577" s="13"/>
      <c r="S577" s="13"/>
    </row>
    <row r="578" spans="7:19" s="4" customFormat="1" x14ac:dyDescent="0.25">
      <c r="G578" s="13"/>
      <c r="S578" s="13"/>
    </row>
    <row r="579" spans="7:19" s="4" customFormat="1" x14ac:dyDescent="0.25">
      <c r="G579" s="13"/>
      <c r="S579" s="13"/>
    </row>
    <row r="580" spans="7:19" s="4" customFormat="1" x14ac:dyDescent="0.25">
      <c r="G580" s="13"/>
      <c r="S580" s="13"/>
    </row>
    <row r="581" spans="7:19" s="4" customFormat="1" x14ac:dyDescent="0.25">
      <c r="G581" s="13"/>
      <c r="S581" s="13"/>
    </row>
    <row r="582" spans="7:19" s="4" customFormat="1" x14ac:dyDescent="0.25">
      <c r="G582" s="13"/>
      <c r="S582" s="13"/>
    </row>
    <row r="583" spans="7:19" s="4" customFormat="1" x14ac:dyDescent="0.25">
      <c r="G583" s="13"/>
      <c r="S583" s="13"/>
    </row>
    <row r="584" spans="7:19" s="4" customFormat="1" x14ac:dyDescent="0.25">
      <c r="G584" s="13"/>
      <c r="S584" s="13"/>
    </row>
    <row r="585" spans="7:19" s="4" customFormat="1" x14ac:dyDescent="0.25">
      <c r="G585" s="13"/>
      <c r="S585" s="13"/>
    </row>
    <row r="586" spans="7:19" s="4" customFormat="1" x14ac:dyDescent="0.25">
      <c r="G586" s="13"/>
      <c r="S586" s="13"/>
    </row>
    <row r="587" spans="7:19" s="4" customFormat="1" x14ac:dyDescent="0.25">
      <c r="G587" s="13"/>
      <c r="S587" s="13"/>
    </row>
    <row r="588" spans="7:19" s="4" customFormat="1" x14ac:dyDescent="0.25">
      <c r="G588" s="13"/>
      <c r="S588" s="13"/>
    </row>
    <row r="589" spans="7:19" s="4" customFormat="1" x14ac:dyDescent="0.25">
      <c r="G589" s="13"/>
      <c r="S589" s="13"/>
    </row>
    <row r="590" spans="7:19" s="4" customFormat="1" x14ac:dyDescent="0.25">
      <c r="G590" s="13"/>
      <c r="S590" s="13"/>
    </row>
    <row r="591" spans="7:19" s="4" customFormat="1" x14ac:dyDescent="0.25">
      <c r="G591" s="13"/>
      <c r="S591" s="13"/>
    </row>
    <row r="592" spans="7:19" s="4" customFormat="1" x14ac:dyDescent="0.25">
      <c r="G592" s="13"/>
      <c r="S592" s="13"/>
    </row>
    <row r="593" spans="7:19" s="4" customFormat="1" x14ac:dyDescent="0.25">
      <c r="G593" s="13"/>
      <c r="S593" s="13"/>
    </row>
    <row r="594" spans="7:19" s="4" customFormat="1" x14ac:dyDescent="0.25">
      <c r="G594" s="13"/>
      <c r="S594" s="13"/>
    </row>
    <row r="595" spans="7:19" s="4" customFormat="1" x14ac:dyDescent="0.25">
      <c r="G595" s="13"/>
      <c r="S595" s="13"/>
    </row>
    <row r="596" spans="7:19" s="4" customFormat="1" x14ac:dyDescent="0.25">
      <c r="G596" s="13"/>
      <c r="S596" s="13"/>
    </row>
    <row r="597" spans="7:19" s="4" customFormat="1" x14ac:dyDescent="0.25">
      <c r="G597" s="13"/>
      <c r="S597" s="13"/>
    </row>
    <row r="598" spans="7:19" s="4" customFormat="1" x14ac:dyDescent="0.25">
      <c r="G598" s="13"/>
      <c r="S598" s="13"/>
    </row>
    <row r="599" spans="7:19" s="4" customFormat="1" x14ac:dyDescent="0.25">
      <c r="G599" s="13"/>
      <c r="S599" s="13"/>
    </row>
    <row r="600" spans="7:19" s="4" customFormat="1" x14ac:dyDescent="0.25">
      <c r="G600" s="13"/>
      <c r="S600" s="13"/>
    </row>
    <row r="601" spans="7:19" s="4" customFormat="1" x14ac:dyDescent="0.25">
      <c r="G601" s="13"/>
      <c r="S601" s="13"/>
    </row>
    <row r="602" spans="7:19" s="4" customFormat="1" x14ac:dyDescent="0.25">
      <c r="G602" s="13"/>
      <c r="S602" s="13"/>
    </row>
    <row r="603" spans="7:19" s="4" customFormat="1" x14ac:dyDescent="0.25">
      <c r="G603" s="13"/>
      <c r="S603" s="13"/>
    </row>
    <row r="604" spans="7:19" s="4" customFormat="1" x14ac:dyDescent="0.25">
      <c r="G604" s="13"/>
      <c r="S604" s="13"/>
    </row>
    <row r="605" spans="7:19" s="4" customFormat="1" x14ac:dyDescent="0.25">
      <c r="G605" s="13"/>
      <c r="S605" s="13"/>
    </row>
    <row r="606" spans="7:19" s="4" customFormat="1" x14ac:dyDescent="0.25">
      <c r="G606" s="13"/>
      <c r="S606" s="13"/>
    </row>
    <row r="607" spans="7:19" s="4" customFormat="1" x14ac:dyDescent="0.25">
      <c r="G607" s="13"/>
      <c r="S607" s="13"/>
    </row>
    <row r="608" spans="7:19" s="4" customFormat="1" x14ac:dyDescent="0.25">
      <c r="G608" s="13"/>
      <c r="S608" s="13"/>
    </row>
    <row r="609" spans="7:19" s="4" customFormat="1" x14ac:dyDescent="0.25">
      <c r="G609" s="13"/>
      <c r="S609" s="13"/>
    </row>
    <row r="610" spans="7:19" s="4" customFormat="1" x14ac:dyDescent="0.25">
      <c r="G610" s="13"/>
      <c r="S610" s="13"/>
    </row>
    <row r="611" spans="7:19" s="4" customFormat="1" x14ac:dyDescent="0.25">
      <c r="G611" s="13"/>
      <c r="S611" s="13"/>
    </row>
    <row r="612" spans="7:19" s="4" customFormat="1" x14ac:dyDescent="0.25">
      <c r="G612" s="13"/>
      <c r="S612" s="13"/>
    </row>
    <row r="613" spans="7:19" s="4" customFormat="1" x14ac:dyDescent="0.25">
      <c r="G613" s="13"/>
      <c r="S613" s="13"/>
    </row>
    <row r="614" spans="7:19" s="4" customFormat="1" x14ac:dyDescent="0.25">
      <c r="G614" s="13"/>
      <c r="S614" s="13"/>
    </row>
    <row r="615" spans="7:19" s="4" customFormat="1" x14ac:dyDescent="0.25">
      <c r="G615" s="13"/>
      <c r="S615" s="13"/>
    </row>
    <row r="616" spans="7:19" s="4" customFormat="1" x14ac:dyDescent="0.25">
      <c r="G616" s="13"/>
      <c r="S616" s="13"/>
    </row>
    <row r="617" spans="7:19" s="4" customFormat="1" x14ac:dyDescent="0.25">
      <c r="G617" s="13"/>
      <c r="S617" s="13"/>
    </row>
    <row r="618" spans="7:19" s="4" customFormat="1" x14ac:dyDescent="0.25">
      <c r="G618" s="13"/>
      <c r="S618" s="13"/>
    </row>
    <row r="619" spans="7:19" s="4" customFormat="1" x14ac:dyDescent="0.25">
      <c r="G619" s="13"/>
      <c r="S619" s="13"/>
    </row>
    <row r="620" spans="7:19" s="4" customFormat="1" x14ac:dyDescent="0.25">
      <c r="G620" s="13"/>
      <c r="S620" s="13"/>
    </row>
    <row r="621" spans="7:19" s="4" customFormat="1" x14ac:dyDescent="0.25">
      <c r="G621" s="13"/>
      <c r="S621" s="13"/>
    </row>
    <row r="622" spans="7:19" s="4" customFormat="1" x14ac:dyDescent="0.25">
      <c r="G622" s="13"/>
      <c r="S622" s="13"/>
    </row>
    <row r="623" spans="7:19" s="4" customFormat="1" x14ac:dyDescent="0.25">
      <c r="G623" s="13"/>
      <c r="S623" s="13"/>
    </row>
    <row r="624" spans="7:19" s="4" customFormat="1" x14ac:dyDescent="0.25">
      <c r="G624" s="13"/>
      <c r="S624" s="13"/>
    </row>
    <row r="625" spans="7:19" s="4" customFormat="1" x14ac:dyDescent="0.25">
      <c r="G625" s="13"/>
      <c r="S625" s="13"/>
    </row>
    <row r="626" spans="7:19" s="4" customFormat="1" x14ac:dyDescent="0.25">
      <c r="G626" s="13"/>
      <c r="S626" s="13"/>
    </row>
    <row r="627" spans="7:19" s="4" customFormat="1" x14ac:dyDescent="0.25">
      <c r="G627" s="13"/>
      <c r="S627" s="13"/>
    </row>
    <row r="628" spans="7:19" s="4" customFormat="1" x14ac:dyDescent="0.25">
      <c r="G628" s="13"/>
      <c r="S628" s="13"/>
    </row>
    <row r="629" spans="7:19" s="4" customFormat="1" x14ac:dyDescent="0.25">
      <c r="G629" s="13"/>
      <c r="S629" s="13"/>
    </row>
    <row r="630" spans="7:19" s="4" customFormat="1" x14ac:dyDescent="0.25">
      <c r="G630" s="13"/>
      <c r="S630" s="13"/>
    </row>
    <row r="631" spans="7:19" s="4" customFormat="1" x14ac:dyDescent="0.25">
      <c r="G631" s="13"/>
      <c r="S631" s="13"/>
    </row>
    <row r="632" spans="7:19" s="4" customFormat="1" x14ac:dyDescent="0.25">
      <c r="G632" s="13"/>
      <c r="S632" s="13"/>
    </row>
    <row r="633" spans="7:19" s="4" customFormat="1" x14ac:dyDescent="0.25">
      <c r="G633" s="13"/>
      <c r="S633" s="13"/>
    </row>
    <row r="634" spans="7:19" s="4" customFormat="1" x14ac:dyDescent="0.25">
      <c r="G634" s="13"/>
      <c r="S634" s="13"/>
    </row>
    <row r="635" spans="7:19" s="4" customFormat="1" x14ac:dyDescent="0.25">
      <c r="G635" s="13"/>
      <c r="S635" s="13"/>
    </row>
    <row r="636" spans="7:19" s="4" customFormat="1" x14ac:dyDescent="0.25">
      <c r="G636" s="13"/>
      <c r="S636" s="13"/>
    </row>
    <row r="637" spans="7:19" s="4" customFormat="1" x14ac:dyDescent="0.25">
      <c r="G637" s="13"/>
      <c r="S637" s="13"/>
    </row>
    <row r="638" spans="7:19" s="4" customFormat="1" x14ac:dyDescent="0.25">
      <c r="G638" s="13"/>
      <c r="S638" s="13"/>
    </row>
    <row r="639" spans="7:19" s="4" customFormat="1" x14ac:dyDescent="0.25">
      <c r="G639" s="13"/>
      <c r="S639" s="13"/>
    </row>
    <row r="640" spans="7:19" s="4" customFormat="1" x14ac:dyDescent="0.25">
      <c r="G640" s="13"/>
      <c r="S640" s="13"/>
    </row>
    <row r="641" spans="7:19" s="4" customFormat="1" x14ac:dyDescent="0.25">
      <c r="G641" s="13"/>
      <c r="S641" s="13"/>
    </row>
    <row r="642" spans="7:19" s="4" customFormat="1" x14ac:dyDescent="0.25">
      <c r="G642" s="13"/>
      <c r="S642" s="13"/>
    </row>
    <row r="643" spans="7:19" s="4" customFormat="1" x14ac:dyDescent="0.25">
      <c r="G643" s="13"/>
      <c r="S643" s="13"/>
    </row>
    <row r="644" spans="7:19" s="4" customFormat="1" x14ac:dyDescent="0.25">
      <c r="G644" s="13"/>
      <c r="S644" s="13"/>
    </row>
    <row r="645" spans="7:19" s="4" customFormat="1" x14ac:dyDescent="0.25">
      <c r="G645" s="13"/>
      <c r="S645" s="13"/>
    </row>
    <row r="646" spans="7:19" s="4" customFormat="1" x14ac:dyDescent="0.25">
      <c r="G646" s="13"/>
      <c r="S646" s="13"/>
    </row>
    <row r="647" spans="7:19" s="4" customFormat="1" x14ac:dyDescent="0.25">
      <c r="G647" s="13"/>
      <c r="S647" s="13"/>
    </row>
    <row r="648" spans="7:19" s="4" customFormat="1" x14ac:dyDescent="0.25">
      <c r="G648" s="13"/>
      <c r="S648" s="13"/>
    </row>
    <row r="649" spans="7:19" s="4" customFormat="1" x14ac:dyDescent="0.25">
      <c r="G649" s="13"/>
      <c r="S649" s="13"/>
    </row>
    <row r="650" spans="7:19" s="4" customFormat="1" x14ac:dyDescent="0.25">
      <c r="G650" s="13"/>
      <c r="S650" s="13"/>
    </row>
    <row r="651" spans="7:19" s="4" customFormat="1" x14ac:dyDescent="0.25">
      <c r="G651" s="13"/>
      <c r="S651" s="13"/>
    </row>
    <row r="652" spans="7:19" s="4" customFormat="1" x14ac:dyDescent="0.25">
      <c r="G652" s="13"/>
      <c r="S652" s="13"/>
    </row>
    <row r="653" spans="7:19" s="4" customFormat="1" x14ac:dyDescent="0.25">
      <c r="G653" s="13"/>
      <c r="S653" s="13"/>
    </row>
    <row r="654" spans="7:19" s="4" customFormat="1" x14ac:dyDescent="0.25">
      <c r="G654" s="13"/>
      <c r="S654" s="13"/>
    </row>
    <row r="655" spans="7:19" s="4" customFormat="1" x14ac:dyDescent="0.25">
      <c r="G655" s="13"/>
      <c r="S655" s="13"/>
    </row>
    <row r="656" spans="7:19" s="4" customFormat="1" x14ac:dyDescent="0.25">
      <c r="G656" s="13"/>
      <c r="S656" s="13"/>
    </row>
    <row r="657" spans="7:19" s="4" customFormat="1" x14ac:dyDescent="0.25">
      <c r="G657" s="13"/>
      <c r="S657" s="13"/>
    </row>
    <row r="658" spans="7:19" s="4" customFormat="1" x14ac:dyDescent="0.25">
      <c r="G658" s="13"/>
      <c r="S658" s="13"/>
    </row>
    <row r="659" spans="7:19" s="4" customFormat="1" x14ac:dyDescent="0.25">
      <c r="G659" s="13"/>
      <c r="S659" s="13"/>
    </row>
    <row r="660" spans="7:19" s="4" customFormat="1" x14ac:dyDescent="0.25">
      <c r="G660" s="13"/>
      <c r="S660" s="13"/>
    </row>
    <row r="661" spans="7:19" s="4" customFormat="1" x14ac:dyDescent="0.25">
      <c r="G661" s="13"/>
      <c r="S661" s="13"/>
    </row>
    <row r="662" spans="7:19" s="4" customFormat="1" x14ac:dyDescent="0.25">
      <c r="G662" s="13"/>
      <c r="S662" s="13"/>
    </row>
    <row r="663" spans="7:19" s="4" customFormat="1" x14ac:dyDescent="0.25">
      <c r="G663" s="13"/>
      <c r="S663" s="13"/>
    </row>
    <row r="664" spans="7:19" s="4" customFormat="1" x14ac:dyDescent="0.25">
      <c r="G664" s="13"/>
      <c r="S664" s="13"/>
    </row>
    <row r="665" spans="7:19" s="4" customFormat="1" x14ac:dyDescent="0.25">
      <c r="G665" s="13"/>
      <c r="S665" s="13"/>
    </row>
    <row r="666" spans="7:19" s="4" customFormat="1" x14ac:dyDescent="0.25">
      <c r="G666" s="13"/>
      <c r="S666" s="13"/>
    </row>
    <row r="667" spans="7:19" s="4" customFormat="1" x14ac:dyDescent="0.25">
      <c r="G667" s="13"/>
      <c r="S667" s="13"/>
    </row>
    <row r="668" spans="7:19" s="4" customFormat="1" x14ac:dyDescent="0.25">
      <c r="G668" s="13"/>
      <c r="S668" s="13"/>
    </row>
    <row r="669" spans="7:19" s="4" customFormat="1" x14ac:dyDescent="0.25">
      <c r="G669" s="13"/>
      <c r="S669" s="13"/>
    </row>
    <row r="670" spans="7:19" s="4" customFormat="1" x14ac:dyDescent="0.25">
      <c r="G670" s="13"/>
      <c r="S670" s="13"/>
    </row>
    <row r="671" spans="7:19" s="4" customFormat="1" x14ac:dyDescent="0.25">
      <c r="G671" s="13"/>
      <c r="S671" s="13"/>
    </row>
    <row r="672" spans="7:19" s="4" customFormat="1" x14ac:dyDescent="0.25">
      <c r="G672" s="13"/>
      <c r="S672" s="13"/>
    </row>
    <row r="673" spans="7:19" s="4" customFormat="1" x14ac:dyDescent="0.25">
      <c r="G673" s="13"/>
      <c r="S673" s="13"/>
    </row>
    <row r="674" spans="7:19" s="4" customFormat="1" x14ac:dyDescent="0.25">
      <c r="G674" s="13"/>
      <c r="S674" s="13"/>
    </row>
    <row r="675" spans="7:19" s="4" customFormat="1" x14ac:dyDescent="0.25">
      <c r="G675" s="13"/>
      <c r="S675" s="13"/>
    </row>
    <row r="676" spans="7:19" s="4" customFormat="1" x14ac:dyDescent="0.25">
      <c r="G676" s="13"/>
      <c r="S676" s="13"/>
    </row>
    <row r="677" spans="7:19" s="4" customFormat="1" x14ac:dyDescent="0.25">
      <c r="G677" s="13"/>
      <c r="S677" s="13"/>
    </row>
    <row r="678" spans="7:19" s="4" customFormat="1" x14ac:dyDescent="0.25">
      <c r="G678" s="13"/>
      <c r="S678" s="13"/>
    </row>
    <row r="679" spans="7:19" s="4" customFormat="1" x14ac:dyDescent="0.25">
      <c r="G679" s="13"/>
      <c r="S679" s="13"/>
    </row>
    <row r="680" spans="7:19" s="4" customFormat="1" x14ac:dyDescent="0.25">
      <c r="G680" s="13"/>
      <c r="S680" s="13"/>
    </row>
    <row r="681" spans="7:19" s="4" customFormat="1" x14ac:dyDescent="0.25">
      <c r="G681" s="13"/>
      <c r="S681" s="13"/>
    </row>
    <row r="682" spans="7:19" s="4" customFormat="1" x14ac:dyDescent="0.25">
      <c r="G682" s="13"/>
      <c r="S682" s="13"/>
    </row>
    <row r="683" spans="7:19" s="4" customFormat="1" x14ac:dyDescent="0.25">
      <c r="G683" s="13"/>
      <c r="S683" s="13"/>
    </row>
    <row r="684" spans="7:19" s="4" customFormat="1" x14ac:dyDescent="0.25">
      <c r="G684" s="13"/>
      <c r="S684" s="13"/>
    </row>
    <row r="685" spans="7:19" s="4" customFormat="1" x14ac:dyDescent="0.25">
      <c r="G685" s="13"/>
      <c r="S685" s="13"/>
    </row>
    <row r="686" spans="7:19" s="4" customFormat="1" x14ac:dyDescent="0.25">
      <c r="G686" s="13"/>
      <c r="S686" s="13"/>
    </row>
    <row r="687" spans="7:19" s="4" customFormat="1" x14ac:dyDescent="0.25">
      <c r="G687" s="13"/>
      <c r="S687" s="13"/>
    </row>
    <row r="688" spans="7:19" s="4" customFormat="1" x14ac:dyDescent="0.25">
      <c r="G688" s="13"/>
      <c r="S688" s="13"/>
    </row>
    <row r="689" spans="7:19" s="4" customFormat="1" x14ac:dyDescent="0.25">
      <c r="G689" s="13"/>
      <c r="S689" s="13"/>
    </row>
    <row r="690" spans="7:19" s="4" customFormat="1" x14ac:dyDescent="0.25">
      <c r="G690" s="13"/>
      <c r="S690" s="13"/>
    </row>
    <row r="691" spans="7:19" s="4" customFormat="1" x14ac:dyDescent="0.25">
      <c r="G691" s="13"/>
      <c r="S691" s="13"/>
    </row>
    <row r="692" spans="7:19" s="4" customFormat="1" x14ac:dyDescent="0.25">
      <c r="G692" s="13"/>
      <c r="S692" s="13"/>
    </row>
    <row r="693" spans="7:19" s="4" customFormat="1" x14ac:dyDescent="0.25">
      <c r="G693" s="13"/>
      <c r="S693" s="13"/>
    </row>
    <row r="694" spans="7:19" s="4" customFormat="1" x14ac:dyDescent="0.25">
      <c r="G694" s="13"/>
      <c r="S694" s="13"/>
    </row>
    <row r="695" spans="7:19" s="4" customFormat="1" x14ac:dyDescent="0.25">
      <c r="G695" s="13"/>
      <c r="S695" s="13"/>
    </row>
    <row r="696" spans="7:19" s="4" customFormat="1" x14ac:dyDescent="0.25">
      <c r="G696" s="13"/>
      <c r="S696" s="13"/>
    </row>
    <row r="697" spans="7:19" s="4" customFormat="1" x14ac:dyDescent="0.25">
      <c r="G697" s="13"/>
      <c r="S697" s="13"/>
    </row>
    <row r="698" spans="7:19" s="4" customFormat="1" x14ac:dyDescent="0.25">
      <c r="G698" s="13"/>
      <c r="S698" s="13"/>
    </row>
    <row r="699" spans="7:19" s="4" customFormat="1" x14ac:dyDescent="0.25">
      <c r="G699" s="13"/>
      <c r="S699" s="13"/>
    </row>
    <row r="700" spans="7:19" s="4" customFormat="1" x14ac:dyDescent="0.25">
      <c r="G700" s="13"/>
      <c r="S700" s="13"/>
    </row>
    <row r="701" spans="7:19" s="4" customFormat="1" x14ac:dyDescent="0.25">
      <c r="G701" s="13"/>
      <c r="S701" s="13"/>
    </row>
    <row r="702" spans="7:19" s="4" customFormat="1" x14ac:dyDescent="0.25">
      <c r="G702" s="13"/>
      <c r="S702" s="13"/>
    </row>
    <row r="703" spans="7:19" s="4" customFormat="1" x14ac:dyDescent="0.25">
      <c r="G703" s="13"/>
      <c r="S703" s="13"/>
    </row>
    <row r="704" spans="7:19" s="4" customFormat="1" x14ac:dyDescent="0.25">
      <c r="G704" s="13"/>
      <c r="S704" s="13"/>
    </row>
    <row r="705" spans="7:19" s="4" customFormat="1" x14ac:dyDescent="0.25">
      <c r="G705" s="13"/>
      <c r="S705" s="13"/>
    </row>
    <row r="706" spans="7:19" s="4" customFormat="1" x14ac:dyDescent="0.25">
      <c r="G706" s="13"/>
      <c r="S706" s="13"/>
    </row>
    <row r="707" spans="7:19" s="4" customFormat="1" x14ac:dyDescent="0.25">
      <c r="G707" s="13"/>
      <c r="S707" s="13"/>
    </row>
    <row r="708" spans="7:19" s="4" customFormat="1" x14ac:dyDescent="0.25">
      <c r="G708" s="13"/>
      <c r="S708" s="13"/>
    </row>
    <row r="709" spans="7:19" s="4" customFormat="1" x14ac:dyDescent="0.25">
      <c r="G709" s="13"/>
      <c r="S709" s="13"/>
    </row>
    <row r="710" spans="7:19" s="4" customFormat="1" x14ac:dyDescent="0.25">
      <c r="G710" s="13"/>
      <c r="S710" s="13"/>
    </row>
    <row r="711" spans="7:19" s="4" customFormat="1" x14ac:dyDescent="0.25">
      <c r="G711" s="13"/>
      <c r="S711" s="13"/>
    </row>
    <row r="712" spans="7:19" s="4" customFormat="1" x14ac:dyDescent="0.25">
      <c r="G712" s="13"/>
      <c r="S712" s="13"/>
    </row>
    <row r="713" spans="7:19" s="4" customFormat="1" x14ac:dyDescent="0.25">
      <c r="G713" s="13"/>
      <c r="S713" s="13"/>
    </row>
    <row r="714" spans="7:19" s="4" customFormat="1" x14ac:dyDescent="0.25">
      <c r="G714" s="13"/>
      <c r="S714" s="13"/>
    </row>
    <row r="715" spans="7:19" s="4" customFormat="1" x14ac:dyDescent="0.25">
      <c r="G715" s="13"/>
      <c r="S715" s="13"/>
    </row>
    <row r="716" spans="7:19" s="4" customFormat="1" x14ac:dyDescent="0.25">
      <c r="G716" s="13"/>
      <c r="S716" s="13"/>
    </row>
    <row r="717" spans="7:19" s="4" customFormat="1" x14ac:dyDescent="0.25">
      <c r="G717" s="13"/>
      <c r="S717" s="13"/>
    </row>
    <row r="718" spans="7:19" s="4" customFormat="1" x14ac:dyDescent="0.25">
      <c r="G718" s="13"/>
      <c r="S718" s="13"/>
    </row>
    <row r="719" spans="7:19" s="4" customFormat="1" x14ac:dyDescent="0.25">
      <c r="G719" s="13"/>
      <c r="S719" s="13"/>
    </row>
    <row r="720" spans="7:19" s="4" customFormat="1" x14ac:dyDescent="0.25">
      <c r="G720" s="13"/>
      <c r="S720" s="13"/>
    </row>
    <row r="721" spans="7:19" s="4" customFormat="1" x14ac:dyDescent="0.25">
      <c r="G721" s="13"/>
      <c r="S721" s="13"/>
    </row>
    <row r="722" spans="7:19" s="4" customFormat="1" x14ac:dyDescent="0.25">
      <c r="G722" s="13"/>
      <c r="S722" s="13"/>
    </row>
    <row r="723" spans="7:19" s="4" customFormat="1" x14ac:dyDescent="0.25">
      <c r="G723" s="13"/>
      <c r="S723" s="13"/>
    </row>
    <row r="724" spans="7:19" s="4" customFormat="1" x14ac:dyDescent="0.25">
      <c r="G724" s="13"/>
      <c r="S724" s="13"/>
    </row>
    <row r="725" spans="7:19" s="4" customFormat="1" x14ac:dyDescent="0.25">
      <c r="G725" s="13"/>
      <c r="S725" s="13"/>
    </row>
    <row r="726" spans="7:19" s="4" customFormat="1" x14ac:dyDescent="0.25">
      <c r="G726" s="13"/>
      <c r="S726" s="13"/>
    </row>
    <row r="727" spans="7:19" s="4" customFormat="1" x14ac:dyDescent="0.25">
      <c r="G727" s="13"/>
      <c r="S727" s="13"/>
    </row>
    <row r="728" spans="7:19" s="4" customFormat="1" x14ac:dyDescent="0.25">
      <c r="G728" s="13"/>
      <c r="S728" s="13"/>
    </row>
    <row r="729" spans="7:19" s="4" customFormat="1" x14ac:dyDescent="0.25">
      <c r="G729" s="13"/>
      <c r="S729" s="13"/>
    </row>
    <row r="730" spans="7:19" s="4" customFormat="1" x14ac:dyDescent="0.25">
      <c r="G730" s="13"/>
      <c r="S730" s="13"/>
    </row>
    <row r="731" spans="7:19" s="4" customFormat="1" x14ac:dyDescent="0.25">
      <c r="G731" s="13"/>
      <c r="S731" s="13"/>
    </row>
    <row r="732" spans="7:19" s="4" customFormat="1" x14ac:dyDescent="0.25">
      <c r="G732" s="13"/>
      <c r="S732" s="13"/>
    </row>
    <row r="733" spans="7:19" s="4" customFormat="1" x14ac:dyDescent="0.25">
      <c r="G733" s="13"/>
      <c r="S733" s="13"/>
    </row>
    <row r="734" spans="7:19" s="4" customFormat="1" x14ac:dyDescent="0.25">
      <c r="G734" s="13"/>
      <c r="S734" s="13"/>
    </row>
    <row r="735" spans="7:19" s="4" customFormat="1" x14ac:dyDescent="0.25">
      <c r="G735" s="13"/>
      <c r="S735" s="13"/>
    </row>
    <row r="736" spans="7:19" s="4" customFormat="1" x14ac:dyDescent="0.25">
      <c r="G736" s="13"/>
      <c r="S736" s="13"/>
    </row>
    <row r="737" spans="7:19" s="4" customFormat="1" x14ac:dyDescent="0.25">
      <c r="G737" s="13"/>
      <c r="S737" s="13"/>
    </row>
    <row r="738" spans="7:19" s="4" customFormat="1" x14ac:dyDescent="0.25">
      <c r="G738" s="13"/>
      <c r="S738" s="13"/>
    </row>
    <row r="739" spans="7:19" s="4" customFormat="1" x14ac:dyDescent="0.25">
      <c r="G739" s="13"/>
      <c r="S739" s="13"/>
    </row>
    <row r="740" spans="7:19" s="4" customFormat="1" x14ac:dyDescent="0.25">
      <c r="G740" s="13"/>
      <c r="S740" s="13"/>
    </row>
    <row r="741" spans="7:19" s="4" customFormat="1" x14ac:dyDescent="0.25">
      <c r="G741" s="13"/>
      <c r="S741" s="13"/>
    </row>
    <row r="742" spans="7:19" s="4" customFormat="1" x14ac:dyDescent="0.25">
      <c r="G742" s="13"/>
      <c r="S742" s="13"/>
    </row>
    <row r="743" spans="7:19" s="4" customFormat="1" x14ac:dyDescent="0.25">
      <c r="G743" s="13"/>
      <c r="S743" s="13"/>
    </row>
    <row r="744" spans="7:19" s="4" customFormat="1" x14ac:dyDescent="0.25">
      <c r="G744" s="13"/>
      <c r="S744" s="13"/>
    </row>
    <row r="745" spans="7:19" s="4" customFormat="1" x14ac:dyDescent="0.25">
      <c r="G745" s="13"/>
      <c r="S745" s="13"/>
    </row>
    <row r="746" spans="7:19" s="4" customFormat="1" x14ac:dyDescent="0.25">
      <c r="G746" s="13"/>
      <c r="S746" s="13"/>
    </row>
    <row r="747" spans="7:19" s="4" customFormat="1" x14ac:dyDescent="0.25">
      <c r="G747" s="13"/>
      <c r="S747" s="13"/>
    </row>
    <row r="748" spans="7:19" s="4" customFormat="1" x14ac:dyDescent="0.25">
      <c r="G748" s="13"/>
      <c r="S748" s="13"/>
    </row>
    <row r="749" spans="7:19" s="4" customFormat="1" x14ac:dyDescent="0.25">
      <c r="G749" s="13"/>
      <c r="S749" s="13"/>
    </row>
    <row r="750" spans="7:19" s="4" customFormat="1" x14ac:dyDescent="0.25">
      <c r="G750" s="13"/>
      <c r="S750" s="13"/>
    </row>
    <row r="751" spans="7:19" s="4" customFormat="1" x14ac:dyDescent="0.25">
      <c r="G751" s="13"/>
      <c r="S751" s="13"/>
    </row>
    <row r="752" spans="7:19" s="4" customFormat="1" x14ac:dyDescent="0.25">
      <c r="G752" s="13"/>
      <c r="S752" s="13"/>
    </row>
    <row r="753" spans="7:19" s="4" customFormat="1" x14ac:dyDescent="0.25">
      <c r="G753" s="13"/>
      <c r="S753" s="13"/>
    </row>
    <row r="754" spans="7:19" s="4" customFormat="1" x14ac:dyDescent="0.25">
      <c r="G754" s="13"/>
      <c r="S754" s="13"/>
    </row>
    <row r="755" spans="7:19" s="4" customFormat="1" x14ac:dyDescent="0.25">
      <c r="G755" s="13"/>
      <c r="S755" s="13"/>
    </row>
    <row r="756" spans="7:19" s="4" customFormat="1" x14ac:dyDescent="0.25">
      <c r="G756" s="13"/>
      <c r="S756" s="13"/>
    </row>
    <row r="757" spans="7:19" s="4" customFormat="1" x14ac:dyDescent="0.25">
      <c r="G757" s="13"/>
      <c r="S757" s="13"/>
    </row>
    <row r="758" spans="7:19" s="4" customFormat="1" x14ac:dyDescent="0.25">
      <c r="G758" s="13"/>
      <c r="S758" s="13"/>
    </row>
    <row r="759" spans="7:19" s="4" customFormat="1" x14ac:dyDescent="0.25">
      <c r="G759" s="13"/>
      <c r="S759" s="13"/>
    </row>
    <row r="760" spans="7:19" s="4" customFormat="1" x14ac:dyDescent="0.25">
      <c r="G760" s="13"/>
      <c r="S760" s="13"/>
    </row>
    <row r="761" spans="7:19" s="4" customFormat="1" x14ac:dyDescent="0.25">
      <c r="G761" s="13"/>
      <c r="S761" s="13"/>
    </row>
    <row r="762" spans="7:19" s="4" customFormat="1" x14ac:dyDescent="0.25">
      <c r="G762" s="13"/>
      <c r="S762" s="13"/>
    </row>
    <row r="763" spans="7:19" s="4" customFormat="1" x14ac:dyDescent="0.25">
      <c r="G763" s="13"/>
      <c r="S763" s="13"/>
    </row>
    <row r="764" spans="7:19" s="4" customFormat="1" x14ac:dyDescent="0.25">
      <c r="G764" s="13"/>
      <c r="S764" s="13"/>
    </row>
    <row r="765" spans="7:19" s="4" customFormat="1" x14ac:dyDescent="0.25">
      <c r="G765" s="13"/>
      <c r="S765" s="13"/>
    </row>
    <row r="766" spans="7:19" s="4" customFormat="1" x14ac:dyDescent="0.25">
      <c r="G766" s="13"/>
      <c r="S766" s="13"/>
    </row>
    <row r="767" spans="7:19" s="4" customFormat="1" x14ac:dyDescent="0.25">
      <c r="G767" s="13"/>
      <c r="S767" s="13"/>
    </row>
    <row r="768" spans="7:19" s="4" customFormat="1" x14ac:dyDescent="0.25">
      <c r="G768" s="13"/>
      <c r="S768" s="13"/>
    </row>
    <row r="769" spans="7:19" s="4" customFormat="1" x14ac:dyDescent="0.25">
      <c r="G769" s="13"/>
      <c r="S769" s="13"/>
    </row>
    <row r="770" spans="7:19" s="4" customFormat="1" x14ac:dyDescent="0.25">
      <c r="G770" s="13"/>
      <c r="S770" s="13"/>
    </row>
    <row r="771" spans="7:19" s="4" customFormat="1" x14ac:dyDescent="0.25">
      <c r="G771" s="13"/>
      <c r="S771" s="13"/>
    </row>
    <row r="772" spans="7:19" s="4" customFormat="1" x14ac:dyDescent="0.25">
      <c r="G772" s="13"/>
      <c r="S772" s="13"/>
    </row>
    <row r="773" spans="7:19" s="4" customFormat="1" x14ac:dyDescent="0.25">
      <c r="G773" s="13"/>
      <c r="S773" s="13"/>
    </row>
    <row r="774" spans="7:19" s="4" customFormat="1" x14ac:dyDescent="0.25">
      <c r="G774" s="13"/>
      <c r="S774" s="13"/>
    </row>
    <row r="775" spans="7:19" s="4" customFormat="1" x14ac:dyDescent="0.25">
      <c r="G775" s="13"/>
      <c r="S775" s="13"/>
    </row>
    <row r="776" spans="7:19" s="4" customFormat="1" x14ac:dyDescent="0.25">
      <c r="G776" s="13"/>
      <c r="S776" s="13"/>
    </row>
    <row r="777" spans="7:19" s="4" customFormat="1" x14ac:dyDescent="0.25">
      <c r="G777" s="13"/>
      <c r="S777" s="13"/>
    </row>
    <row r="778" spans="7:19" s="4" customFormat="1" x14ac:dyDescent="0.25">
      <c r="G778" s="13"/>
      <c r="S778" s="13"/>
    </row>
    <row r="779" spans="7:19" s="4" customFormat="1" x14ac:dyDescent="0.25">
      <c r="G779" s="13"/>
      <c r="S779" s="13"/>
    </row>
    <row r="780" spans="7:19" s="4" customFormat="1" x14ac:dyDescent="0.25">
      <c r="G780" s="13"/>
      <c r="S780" s="13"/>
    </row>
    <row r="781" spans="7:19" s="4" customFormat="1" x14ac:dyDescent="0.25">
      <c r="G781" s="13"/>
      <c r="S781" s="13"/>
    </row>
    <row r="782" spans="7:19" s="4" customFormat="1" x14ac:dyDescent="0.25">
      <c r="G782" s="13"/>
      <c r="S782" s="13"/>
    </row>
    <row r="783" spans="7:19" s="4" customFormat="1" x14ac:dyDescent="0.25">
      <c r="G783" s="13"/>
      <c r="S783" s="13"/>
    </row>
    <row r="784" spans="7:19" s="4" customFormat="1" x14ac:dyDescent="0.25">
      <c r="G784" s="13"/>
      <c r="S784" s="13"/>
    </row>
    <row r="785" spans="7:19" s="4" customFormat="1" x14ac:dyDescent="0.25">
      <c r="G785" s="13"/>
      <c r="S785" s="13"/>
    </row>
    <row r="786" spans="7:19" s="4" customFormat="1" x14ac:dyDescent="0.25">
      <c r="G786" s="13"/>
      <c r="S786" s="13"/>
    </row>
    <row r="787" spans="7:19" s="4" customFormat="1" x14ac:dyDescent="0.25">
      <c r="G787" s="13"/>
      <c r="S787" s="13"/>
    </row>
    <row r="788" spans="7:19" s="4" customFormat="1" x14ac:dyDescent="0.25">
      <c r="G788" s="13"/>
      <c r="S788" s="13"/>
    </row>
    <row r="789" spans="7:19" s="4" customFormat="1" x14ac:dyDescent="0.25">
      <c r="G789" s="13"/>
      <c r="S789" s="13"/>
    </row>
    <row r="790" spans="7:19" s="4" customFormat="1" x14ac:dyDescent="0.25">
      <c r="G790" s="13"/>
      <c r="S790" s="13"/>
    </row>
    <row r="791" spans="7:19" s="4" customFormat="1" x14ac:dyDescent="0.25">
      <c r="G791" s="13"/>
      <c r="S791" s="13"/>
    </row>
    <row r="792" spans="7:19" s="4" customFormat="1" x14ac:dyDescent="0.25">
      <c r="G792" s="13"/>
      <c r="S792" s="13"/>
    </row>
    <row r="793" spans="7:19" s="4" customFormat="1" x14ac:dyDescent="0.25">
      <c r="G793" s="13"/>
      <c r="S793" s="13"/>
    </row>
    <row r="794" spans="7:19" s="4" customFormat="1" x14ac:dyDescent="0.25">
      <c r="G794" s="13"/>
      <c r="S794" s="13"/>
    </row>
    <row r="795" spans="7:19" s="4" customFormat="1" x14ac:dyDescent="0.25">
      <c r="G795" s="13"/>
      <c r="S795" s="13"/>
    </row>
    <row r="796" spans="7:19" s="4" customFormat="1" x14ac:dyDescent="0.25">
      <c r="G796" s="13"/>
      <c r="S796" s="13"/>
    </row>
    <row r="797" spans="7:19" s="4" customFormat="1" x14ac:dyDescent="0.25">
      <c r="G797" s="13"/>
      <c r="S797" s="13"/>
    </row>
    <row r="798" spans="7:19" s="4" customFormat="1" x14ac:dyDescent="0.25">
      <c r="G798" s="13"/>
      <c r="S798" s="13"/>
    </row>
    <row r="799" spans="7:19" s="4" customFormat="1" x14ac:dyDescent="0.25">
      <c r="G799" s="13"/>
      <c r="S799" s="13"/>
    </row>
    <row r="800" spans="7:19" s="4" customFormat="1" x14ac:dyDescent="0.25">
      <c r="G800" s="13"/>
      <c r="S800" s="13"/>
    </row>
    <row r="801" spans="7:19" s="4" customFormat="1" x14ac:dyDescent="0.25">
      <c r="G801" s="13"/>
      <c r="S801" s="13"/>
    </row>
    <row r="802" spans="7:19" s="4" customFormat="1" x14ac:dyDescent="0.25">
      <c r="G802" s="13"/>
      <c r="S802" s="13"/>
    </row>
    <row r="803" spans="7:19" s="4" customFormat="1" x14ac:dyDescent="0.25">
      <c r="G803" s="13"/>
      <c r="S803" s="13"/>
    </row>
    <row r="804" spans="7:19" s="4" customFormat="1" x14ac:dyDescent="0.25">
      <c r="G804" s="13"/>
      <c r="S804" s="13"/>
    </row>
    <row r="805" spans="7:19" s="4" customFormat="1" x14ac:dyDescent="0.25">
      <c r="G805" s="13"/>
      <c r="S805" s="13"/>
    </row>
    <row r="806" spans="7:19" s="4" customFormat="1" x14ac:dyDescent="0.25">
      <c r="G806" s="13"/>
      <c r="S806" s="13"/>
    </row>
    <row r="807" spans="7:19" s="4" customFormat="1" x14ac:dyDescent="0.25">
      <c r="G807" s="13"/>
      <c r="S807" s="13"/>
    </row>
    <row r="808" spans="7:19" s="4" customFormat="1" x14ac:dyDescent="0.25">
      <c r="G808" s="13"/>
      <c r="S808" s="13"/>
    </row>
    <row r="809" spans="7:19" s="4" customFormat="1" x14ac:dyDescent="0.25">
      <c r="G809" s="13"/>
      <c r="S809" s="13"/>
    </row>
    <row r="810" spans="7:19" s="4" customFormat="1" x14ac:dyDescent="0.25">
      <c r="G810" s="13"/>
      <c r="S810" s="13"/>
    </row>
    <row r="811" spans="7:19" s="4" customFormat="1" x14ac:dyDescent="0.25">
      <c r="G811" s="13"/>
      <c r="S811" s="13"/>
    </row>
    <row r="812" spans="7:19" s="4" customFormat="1" x14ac:dyDescent="0.25">
      <c r="G812" s="13"/>
      <c r="S812" s="13"/>
    </row>
    <row r="813" spans="7:19" s="4" customFormat="1" x14ac:dyDescent="0.25">
      <c r="G813" s="13"/>
      <c r="S813" s="13"/>
    </row>
    <row r="814" spans="7:19" s="4" customFormat="1" x14ac:dyDescent="0.25">
      <c r="G814" s="13"/>
      <c r="S814" s="13"/>
    </row>
    <row r="815" spans="7:19" s="4" customFormat="1" x14ac:dyDescent="0.25">
      <c r="G815" s="13"/>
      <c r="S815" s="13"/>
    </row>
    <row r="816" spans="7:19" s="4" customFormat="1" x14ac:dyDescent="0.25">
      <c r="G816" s="13"/>
      <c r="S816" s="13"/>
    </row>
    <row r="817" spans="7:19" s="4" customFormat="1" x14ac:dyDescent="0.25">
      <c r="G817" s="13"/>
      <c r="S817" s="13"/>
    </row>
    <row r="818" spans="7:19" s="4" customFormat="1" x14ac:dyDescent="0.25">
      <c r="G818" s="13"/>
      <c r="S818" s="13"/>
    </row>
    <row r="819" spans="7:19" s="4" customFormat="1" x14ac:dyDescent="0.25">
      <c r="G819" s="13"/>
      <c r="S819" s="13"/>
    </row>
    <row r="820" spans="7:19" s="4" customFormat="1" x14ac:dyDescent="0.25">
      <c r="G820" s="13"/>
      <c r="S820" s="13"/>
    </row>
    <row r="821" spans="7:19" s="4" customFormat="1" x14ac:dyDescent="0.25">
      <c r="G821" s="13"/>
      <c r="S821" s="13"/>
    </row>
    <row r="822" spans="7:19" s="4" customFormat="1" x14ac:dyDescent="0.25">
      <c r="G822" s="13"/>
      <c r="S822" s="13"/>
    </row>
    <row r="823" spans="7:19" s="4" customFormat="1" x14ac:dyDescent="0.25">
      <c r="G823" s="13"/>
      <c r="S823" s="13"/>
    </row>
    <row r="824" spans="7:19" s="4" customFormat="1" x14ac:dyDescent="0.25">
      <c r="G824" s="13"/>
      <c r="S824" s="13"/>
    </row>
    <row r="825" spans="7:19" s="4" customFormat="1" x14ac:dyDescent="0.25">
      <c r="G825" s="13"/>
      <c r="S825" s="13"/>
    </row>
    <row r="826" spans="7:19" s="4" customFormat="1" x14ac:dyDescent="0.25">
      <c r="G826" s="13"/>
      <c r="S826" s="13"/>
    </row>
    <row r="827" spans="7:19" s="4" customFormat="1" x14ac:dyDescent="0.25">
      <c r="G827" s="13"/>
      <c r="S827" s="13"/>
    </row>
    <row r="828" spans="7:19" s="4" customFormat="1" x14ac:dyDescent="0.25">
      <c r="G828" s="13"/>
      <c r="S828" s="13"/>
    </row>
    <row r="829" spans="7:19" s="4" customFormat="1" x14ac:dyDescent="0.25">
      <c r="G829" s="13"/>
      <c r="S829" s="13"/>
    </row>
    <row r="830" spans="7:19" s="4" customFormat="1" x14ac:dyDescent="0.25">
      <c r="G830" s="13"/>
      <c r="S830" s="13"/>
    </row>
    <row r="831" spans="7:19" s="4" customFormat="1" x14ac:dyDescent="0.25">
      <c r="G831" s="13"/>
      <c r="S831" s="13"/>
    </row>
    <row r="832" spans="7:19" s="4" customFormat="1" x14ac:dyDescent="0.25">
      <c r="G832" s="13"/>
      <c r="S832" s="13"/>
    </row>
    <row r="833" spans="7:19" s="4" customFormat="1" x14ac:dyDescent="0.25">
      <c r="G833" s="13"/>
      <c r="S833" s="13"/>
    </row>
    <row r="834" spans="7:19" s="4" customFormat="1" x14ac:dyDescent="0.25">
      <c r="G834" s="13"/>
      <c r="S834" s="13"/>
    </row>
    <row r="835" spans="7:19" s="4" customFormat="1" x14ac:dyDescent="0.25">
      <c r="G835" s="13"/>
      <c r="S835" s="13"/>
    </row>
    <row r="836" spans="7:19" s="4" customFormat="1" x14ac:dyDescent="0.25">
      <c r="G836" s="13"/>
      <c r="S836" s="13"/>
    </row>
    <row r="837" spans="7:19" s="4" customFormat="1" x14ac:dyDescent="0.25">
      <c r="G837" s="13"/>
      <c r="S837" s="13"/>
    </row>
    <row r="838" spans="7:19" s="4" customFormat="1" x14ac:dyDescent="0.25">
      <c r="G838" s="13"/>
      <c r="S838" s="13"/>
    </row>
    <row r="839" spans="7:19" s="4" customFormat="1" x14ac:dyDescent="0.25">
      <c r="G839" s="13"/>
      <c r="S839" s="13"/>
    </row>
    <row r="840" spans="7:19" s="4" customFormat="1" x14ac:dyDescent="0.25">
      <c r="G840" s="13"/>
      <c r="S840" s="13"/>
    </row>
    <row r="841" spans="7:19" s="4" customFormat="1" x14ac:dyDescent="0.25">
      <c r="G841" s="13"/>
      <c r="S841" s="13"/>
    </row>
    <row r="842" spans="7:19" s="4" customFormat="1" x14ac:dyDescent="0.25">
      <c r="G842" s="13"/>
      <c r="S842" s="13"/>
    </row>
    <row r="843" spans="7:19" s="4" customFormat="1" x14ac:dyDescent="0.25">
      <c r="G843" s="13"/>
      <c r="S843" s="13"/>
    </row>
    <row r="844" spans="7:19" s="4" customFormat="1" x14ac:dyDescent="0.25">
      <c r="G844" s="13"/>
      <c r="S844" s="13"/>
    </row>
    <row r="845" spans="7:19" s="4" customFormat="1" x14ac:dyDescent="0.25">
      <c r="G845" s="13"/>
      <c r="S845" s="13"/>
    </row>
    <row r="846" spans="7:19" s="4" customFormat="1" x14ac:dyDescent="0.25">
      <c r="G846" s="13"/>
      <c r="S846" s="13"/>
    </row>
    <row r="847" spans="7:19" s="4" customFormat="1" x14ac:dyDescent="0.25">
      <c r="G847" s="13"/>
      <c r="S847" s="13"/>
    </row>
    <row r="848" spans="7:19" s="4" customFormat="1" x14ac:dyDescent="0.25">
      <c r="G848" s="13"/>
      <c r="S848" s="13"/>
    </row>
    <row r="849" spans="7:19" s="4" customFormat="1" x14ac:dyDescent="0.25">
      <c r="G849" s="13"/>
      <c r="S849" s="13"/>
    </row>
    <row r="850" spans="7:19" s="4" customFormat="1" x14ac:dyDescent="0.25">
      <c r="G850" s="13"/>
      <c r="S850" s="13"/>
    </row>
    <row r="851" spans="7:19" s="4" customFormat="1" x14ac:dyDescent="0.25">
      <c r="G851" s="13"/>
      <c r="S851" s="13"/>
    </row>
    <row r="852" spans="7:19" s="4" customFormat="1" x14ac:dyDescent="0.25">
      <c r="G852" s="13"/>
      <c r="S852" s="13"/>
    </row>
    <row r="853" spans="7:19" s="4" customFormat="1" x14ac:dyDescent="0.25">
      <c r="G853" s="13"/>
      <c r="S853" s="13"/>
    </row>
    <row r="854" spans="7:19" s="4" customFormat="1" x14ac:dyDescent="0.25">
      <c r="G854" s="13"/>
      <c r="S854" s="13"/>
    </row>
    <row r="855" spans="7:19" s="4" customFormat="1" x14ac:dyDescent="0.25">
      <c r="G855" s="13"/>
      <c r="S855" s="13"/>
    </row>
    <row r="856" spans="7:19" s="4" customFormat="1" x14ac:dyDescent="0.25">
      <c r="G856" s="13"/>
      <c r="S856" s="13"/>
    </row>
    <row r="857" spans="7:19" s="4" customFormat="1" x14ac:dyDescent="0.25">
      <c r="G857" s="13"/>
      <c r="S857" s="13"/>
    </row>
    <row r="858" spans="7:19" s="4" customFormat="1" x14ac:dyDescent="0.25">
      <c r="G858" s="13"/>
      <c r="S858" s="13"/>
    </row>
    <row r="859" spans="7:19" s="4" customFormat="1" x14ac:dyDescent="0.25">
      <c r="G859" s="13"/>
      <c r="S859" s="13"/>
    </row>
    <row r="860" spans="7:19" s="4" customFormat="1" x14ac:dyDescent="0.25">
      <c r="G860" s="13"/>
      <c r="S860" s="13"/>
    </row>
    <row r="861" spans="7:19" s="4" customFormat="1" x14ac:dyDescent="0.25">
      <c r="G861" s="13"/>
      <c r="S861" s="13"/>
    </row>
    <row r="862" spans="7:19" s="4" customFormat="1" x14ac:dyDescent="0.25">
      <c r="G862" s="13"/>
      <c r="S862" s="13"/>
    </row>
    <row r="863" spans="7:19" s="4" customFormat="1" x14ac:dyDescent="0.25">
      <c r="G863" s="13"/>
      <c r="S863" s="13"/>
    </row>
    <row r="864" spans="7:19" s="4" customFormat="1" x14ac:dyDescent="0.25">
      <c r="G864" s="13"/>
      <c r="S864" s="13"/>
    </row>
    <row r="865" spans="7:19" s="4" customFormat="1" x14ac:dyDescent="0.25">
      <c r="G865" s="13"/>
      <c r="S865" s="13"/>
    </row>
    <row r="866" spans="7:19" s="4" customFormat="1" x14ac:dyDescent="0.25">
      <c r="G866" s="13"/>
      <c r="S866" s="13"/>
    </row>
    <row r="867" spans="7:19" s="4" customFormat="1" x14ac:dyDescent="0.25">
      <c r="G867" s="13"/>
      <c r="S867" s="13"/>
    </row>
    <row r="868" spans="7:19" s="4" customFormat="1" x14ac:dyDescent="0.25">
      <c r="G868" s="13"/>
      <c r="S868" s="13"/>
    </row>
    <row r="869" spans="7:19" s="4" customFormat="1" x14ac:dyDescent="0.25">
      <c r="G869" s="13"/>
      <c r="S869" s="13"/>
    </row>
    <row r="870" spans="7:19" s="4" customFormat="1" x14ac:dyDescent="0.25">
      <c r="G870" s="13"/>
      <c r="S870" s="13"/>
    </row>
    <row r="871" spans="7:19" s="4" customFormat="1" x14ac:dyDescent="0.25">
      <c r="G871" s="13"/>
      <c r="S871" s="13"/>
    </row>
    <row r="872" spans="7:19" s="4" customFormat="1" x14ac:dyDescent="0.25">
      <c r="G872" s="13"/>
      <c r="S872" s="13"/>
    </row>
    <row r="873" spans="7:19" s="4" customFormat="1" x14ac:dyDescent="0.25">
      <c r="G873" s="13"/>
      <c r="S873" s="13"/>
    </row>
    <row r="874" spans="7:19" s="4" customFormat="1" x14ac:dyDescent="0.25">
      <c r="G874" s="13"/>
      <c r="S874" s="13"/>
    </row>
    <row r="875" spans="7:19" s="4" customFormat="1" x14ac:dyDescent="0.25">
      <c r="G875" s="13"/>
      <c r="S875" s="13"/>
    </row>
    <row r="876" spans="7:19" s="4" customFormat="1" x14ac:dyDescent="0.25">
      <c r="G876" s="13"/>
      <c r="S876" s="13"/>
    </row>
    <row r="877" spans="7:19" s="4" customFormat="1" x14ac:dyDescent="0.25">
      <c r="G877" s="13"/>
      <c r="S877" s="13"/>
    </row>
    <row r="878" spans="7:19" s="4" customFormat="1" x14ac:dyDescent="0.25">
      <c r="G878" s="13"/>
      <c r="S878" s="13"/>
    </row>
    <row r="879" spans="7:19" s="4" customFormat="1" x14ac:dyDescent="0.25">
      <c r="G879" s="13"/>
      <c r="S879" s="13"/>
    </row>
    <row r="880" spans="7:19" s="4" customFormat="1" x14ac:dyDescent="0.25">
      <c r="G880" s="13"/>
      <c r="S880" s="13"/>
    </row>
    <row r="881" spans="7:19" s="4" customFormat="1" x14ac:dyDescent="0.25">
      <c r="G881" s="13"/>
      <c r="S881" s="13"/>
    </row>
    <row r="882" spans="7:19" s="4" customFormat="1" x14ac:dyDescent="0.25">
      <c r="G882" s="13"/>
      <c r="S882" s="13"/>
    </row>
    <row r="883" spans="7:19" s="4" customFormat="1" x14ac:dyDescent="0.25">
      <c r="G883" s="13"/>
      <c r="S883" s="13"/>
    </row>
    <row r="884" spans="7:19" s="4" customFormat="1" x14ac:dyDescent="0.25">
      <c r="G884" s="13"/>
      <c r="S884" s="13"/>
    </row>
    <row r="885" spans="7:19" s="4" customFormat="1" x14ac:dyDescent="0.25">
      <c r="G885" s="13"/>
      <c r="S885" s="13"/>
    </row>
    <row r="886" spans="7:19" s="4" customFormat="1" x14ac:dyDescent="0.25">
      <c r="G886" s="13"/>
      <c r="S886" s="13"/>
    </row>
    <row r="887" spans="7:19" s="4" customFormat="1" x14ac:dyDescent="0.25">
      <c r="G887" s="13"/>
      <c r="S887" s="13"/>
    </row>
    <row r="888" spans="7:19" s="4" customFormat="1" x14ac:dyDescent="0.25">
      <c r="G888" s="13"/>
      <c r="S888" s="13"/>
    </row>
    <row r="889" spans="7:19" s="4" customFormat="1" x14ac:dyDescent="0.25">
      <c r="G889" s="13"/>
      <c r="S889" s="13"/>
    </row>
    <row r="890" spans="7:19" s="4" customFormat="1" x14ac:dyDescent="0.25">
      <c r="G890" s="13"/>
      <c r="S890" s="13"/>
    </row>
    <row r="891" spans="7:19" s="4" customFormat="1" x14ac:dyDescent="0.25">
      <c r="G891" s="13"/>
      <c r="S891" s="13"/>
    </row>
    <row r="892" spans="7:19" s="4" customFormat="1" x14ac:dyDescent="0.25">
      <c r="G892" s="13"/>
      <c r="S892" s="13"/>
    </row>
    <row r="893" spans="7:19" s="4" customFormat="1" x14ac:dyDescent="0.25">
      <c r="G893" s="13"/>
      <c r="S893" s="13"/>
    </row>
    <row r="894" spans="7:19" s="4" customFormat="1" x14ac:dyDescent="0.25">
      <c r="G894" s="13"/>
      <c r="S894" s="13"/>
    </row>
    <row r="895" spans="7:19" s="4" customFormat="1" x14ac:dyDescent="0.25">
      <c r="G895" s="13"/>
      <c r="S895" s="13"/>
    </row>
    <row r="896" spans="7:19" s="4" customFormat="1" x14ac:dyDescent="0.25">
      <c r="G896" s="13"/>
      <c r="S896" s="13"/>
    </row>
    <row r="897" spans="7:19" s="4" customFormat="1" x14ac:dyDescent="0.25">
      <c r="G897" s="13"/>
      <c r="S897" s="13"/>
    </row>
    <row r="898" spans="7:19" s="4" customFormat="1" x14ac:dyDescent="0.25">
      <c r="G898" s="13"/>
      <c r="S898" s="13"/>
    </row>
    <row r="899" spans="7:19" s="4" customFormat="1" x14ac:dyDescent="0.25">
      <c r="G899" s="13"/>
      <c r="S899" s="13"/>
    </row>
    <row r="900" spans="7:19" s="4" customFormat="1" x14ac:dyDescent="0.25">
      <c r="G900" s="13"/>
      <c r="S900" s="13"/>
    </row>
    <row r="901" spans="7:19" s="4" customFormat="1" x14ac:dyDescent="0.25">
      <c r="G901" s="13"/>
      <c r="S901" s="13"/>
    </row>
    <row r="902" spans="7:19" s="4" customFormat="1" x14ac:dyDescent="0.25">
      <c r="G902" s="13"/>
      <c r="S902" s="13"/>
    </row>
    <row r="903" spans="7:19" s="4" customFormat="1" x14ac:dyDescent="0.25">
      <c r="G903" s="13"/>
      <c r="S903" s="13"/>
    </row>
    <row r="904" spans="7:19" s="4" customFormat="1" x14ac:dyDescent="0.25">
      <c r="G904" s="13"/>
      <c r="S904" s="13"/>
    </row>
    <row r="905" spans="7:19" s="4" customFormat="1" x14ac:dyDescent="0.25">
      <c r="G905" s="13"/>
      <c r="S905" s="13"/>
    </row>
    <row r="906" spans="7:19" s="4" customFormat="1" x14ac:dyDescent="0.25">
      <c r="G906" s="13"/>
      <c r="S906" s="13"/>
    </row>
    <row r="907" spans="7:19" s="4" customFormat="1" x14ac:dyDescent="0.25">
      <c r="G907" s="13"/>
      <c r="S907" s="13"/>
    </row>
    <row r="908" spans="7:19" s="4" customFormat="1" x14ac:dyDescent="0.25">
      <c r="G908" s="13"/>
      <c r="S908" s="13"/>
    </row>
    <row r="909" spans="7:19" s="4" customFormat="1" x14ac:dyDescent="0.25">
      <c r="G909" s="13"/>
      <c r="S909" s="13"/>
    </row>
    <row r="910" spans="7:19" s="4" customFormat="1" x14ac:dyDescent="0.25">
      <c r="G910" s="13"/>
      <c r="S910" s="13"/>
    </row>
    <row r="911" spans="7:19" s="4" customFormat="1" x14ac:dyDescent="0.25">
      <c r="G911" s="13"/>
      <c r="S911" s="13"/>
    </row>
    <row r="912" spans="7:19" s="4" customFormat="1" x14ac:dyDescent="0.25">
      <c r="G912" s="13"/>
      <c r="S912" s="13"/>
    </row>
    <row r="913" spans="7:19" s="4" customFormat="1" x14ac:dyDescent="0.25">
      <c r="G913" s="13"/>
      <c r="S913" s="13"/>
    </row>
    <row r="914" spans="7:19" s="4" customFormat="1" x14ac:dyDescent="0.25">
      <c r="G914" s="13"/>
      <c r="S914" s="13"/>
    </row>
    <row r="915" spans="7:19" s="4" customFormat="1" x14ac:dyDescent="0.25">
      <c r="G915" s="13"/>
      <c r="S915" s="13"/>
    </row>
    <row r="916" spans="7:19" s="4" customFormat="1" x14ac:dyDescent="0.25">
      <c r="G916" s="13"/>
      <c r="S916" s="13"/>
    </row>
    <row r="917" spans="7:19" s="4" customFormat="1" x14ac:dyDescent="0.25">
      <c r="G917" s="13"/>
      <c r="S917" s="13"/>
    </row>
    <row r="918" spans="7:19" s="4" customFormat="1" x14ac:dyDescent="0.25">
      <c r="G918" s="13"/>
      <c r="S918" s="13"/>
    </row>
    <row r="919" spans="7:19" s="4" customFormat="1" x14ac:dyDescent="0.25">
      <c r="G919" s="13"/>
      <c r="S919" s="13"/>
    </row>
    <row r="920" spans="7:19" s="4" customFormat="1" x14ac:dyDescent="0.25">
      <c r="G920" s="13"/>
      <c r="S920" s="13"/>
    </row>
    <row r="921" spans="7:19" s="4" customFormat="1" x14ac:dyDescent="0.25">
      <c r="G921" s="13"/>
      <c r="S921" s="13"/>
    </row>
    <row r="922" spans="7:19" s="4" customFormat="1" x14ac:dyDescent="0.25">
      <c r="G922" s="13"/>
      <c r="S922" s="13"/>
    </row>
    <row r="923" spans="7:19" s="4" customFormat="1" x14ac:dyDescent="0.25">
      <c r="G923" s="13"/>
      <c r="S923" s="13"/>
    </row>
    <row r="924" spans="7:19" s="4" customFormat="1" x14ac:dyDescent="0.25">
      <c r="G924" s="13"/>
      <c r="S924" s="13"/>
    </row>
    <row r="925" spans="7:19" s="4" customFormat="1" x14ac:dyDescent="0.25">
      <c r="G925" s="13"/>
      <c r="S925" s="13"/>
    </row>
    <row r="926" spans="7:19" s="4" customFormat="1" x14ac:dyDescent="0.25">
      <c r="G926" s="13"/>
      <c r="S926" s="13"/>
    </row>
    <row r="927" spans="7:19" s="4" customFormat="1" x14ac:dyDescent="0.25">
      <c r="G927" s="13"/>
      <c r="S927" s="13"/>
    </row>
    <row r="928" spans="7:19" s="4" customFormat="1" x14ac:dyDescent="0.25">
      <c r="G928" s="13"/>
      <c r="S928" s="13"/>
    </row>
    <row r="929" spans="7:19" s="4" customFormat="1" x14ac:dyDescent="0.25">
      <c r="G929" s="13"/>
      <c r="S929" s="13"/>
    </row>
    <row r="930" spans="7:19" s="4" customFormat="1" x14ac:dyDescent="0.25">
      <c r="G930" s="13"/>
      <c r="S930" s="13"/>
    </row>
    <row r="931" spans="7:19" s="4" customFormat="1" x14ac:dyDescent="0.25">
      <c r="G931" s="13"/>
      <c r="S931" s="13"/>
    </row>
    <row r="932" spans="7:19" s="4" customFormat="1" x14ac:dyDescent="0.25">
      <c r="G932" s="13"/>
      <c r="S932" s="13"/>
    </row>
    <row r="933" spans="7:19" s="4" customFormat="1" x14ac:dyDescent="0.25">
      <c r="G933" s="13"/>
      <c r="S933" s="13"/>
    </row>
    <row r="934" spans="7:19" s="4" customFormat="1" x14ac:dyDescent="0.25">
      <c r="G934" s="13"/>
      <c r="S934" s="13"/>
    </row>
    <row r="935" spans="7:19" s="4" customFormat="1" x14ac:dyDescent="0.25">
      <c r="G935" s="13"/>
      <c r="S935" s="13"/>
    </row>
    <row r="936" spans="7:19" s="4" customFormat="1" x14ac:dyDescent="0.25">
      <c r="G936" s="13"/>
      <c r="S936" s="13"/>
    </row>
    <row r="937" spans="7:19" s="4" customFormat="1" x14ac:dyDescent="0.25">
      <c r="G937" s="13"/>
      <c r="S937" s="13"/>
    </row>
    <row r="938" spans="7:19" s="4" customFormat="1" x14ac:dyDescent="0.25">
      <c r="G938" s="13"/>
      <c r="S938" s="13"/>
    </row>
    <row r="939" spans="7:19" s="4" customFormat="1" x14ac:dyDescent="0.25">
      <c r="G939" s="13"/>
      <c r="S939" s="13"/>
    </row>
    <row r="940" spans="7:19" s="4" customFormat="1" x14ac:dyDescent="0.25">
      <c r="G940" s="13"/>
      <c r="S940" s="13"/>
    </row>
    <row r="941" spans="7:19" s="4" customFormat="1" x14ac:dyDescent="0.25">
      <c r="G941" s="13"/>
      <c r="S941" s="13"/>
    </row>
    <row r="942" spans="7:19" s="4" customFormat="1" x14ac:dyDescent="0.25">
      <c r="G942" s="13"/>
      <c r="S942" s="13"/>
    </row>
    <row r="943" spans="7:19" s="4" customFormat="1" x14ac:dyDescent="0.25">
      <c r="G943" s="13"/>
      <c r="S943" s="13"/>
    </row>
    <row r="944" spans="7:19" s="4" customFormat="1" x14ac:dyDescent="0.25">
      <c r="G944" s="13"/>
      <c r="S944" s="13"/>
    </row>
    <row r="945" spans="7:19" s="4" customFormat="1" x14ac:dyDescent="0.25">
      <c r="G945" s="13"/>
      <c r="S945" s="13"/>
    </row>
    <row r="946" spans="7:19" s="4" customFormat="1" x14ac:dyDescent="0.25">
      <c r="G946" s="13"/>
      <c r="S946" s="13"/>
    </row>
    <row r="947" spans="7:19" s="4" customFormat="1" x14ac:dyDescent="0.25">
      <c r="G947" s="13"/>
      <c r="S947" s="13"/>
    </row>
    <row r="948" spans="7:19" s="4" customFormat="1" x14ac:dyDescent="0.25">
      <c r="G948" s="13"/>
      <c r="S948" s="13"/>
    </row>
    <row r="949" spans="7:19" s="4" customFormat="1" x14ac:dyDescent="0.25">
      <c r="G949" s="13"/>
      <c r="S949" s="13"/>
    </row>
    <row r="950" spans="7:19" s="4" customFormat="1" x14ac:dyDescent="0.25">
      <c r="G950" s="13"/>
      <c r="S950" s="13"/>
    </row>
    <row r="951" spans="7:19" s="4" customFormat="1" x14ac:dyDescent="0.25">
      <c r="G951" s="13"/>
      <c r="S951" s="13"/>
    </row>
    <row r="952" spans="7:19" s="4" customFormat="1" x14ac:dyDescent="0.25">
      <c r="G952" s="13"/>
      <c r="S952" s="13"/>
    </row>
    <row r="953" spans="7:19" s="4" customFormat="1" x14ac:dyDescent="0.25">
      <c r="G953" s="13"/>
      <c r="S953" s="13"/>
    </row>
    <row r="954" spans="7:19" s="4" customFormat="1" x14ac:dyDescent="0.25">
      <c r="G954" s="13"/>
      <c r="S954" s="13"/>
    </row>
    <row r="955" spans="7:19" s="4" customFormat="1" x14ac:dyDescent="0.25">
      <c r="G955" s="13"/>
      <c r="S955" s="13"/>
    </row>
    <row r="956" spans="7:19" s="4" customFormat="1" x14ac:dyDescent="0.25">
      <c r="G956" s="13"/>
      <c r="S956" s="13"/>
    </row>
    <row r="957" spans="7:19" s="4" customFormat="1" x14ac:dyDescent="0.25">
      <c r="G957" s="13"/>
      <c r="S957" s="13"/>
    </row>
    <row r="958" spans="7:19" s="4" customFormat="1" x14ac:dyDescent="0.25">
      <c r="G958" s="13"/>
      <c r="S958" s="13"/>
    </row>
    <row r="959" spans="7:19" s="4" customFormat="1" x14ac:dyDescent="0.25">
      <c r="G959" s="13"/>
      <c r="S959" s="13"/>
    </row>
    <row r="960" spans="7:19" s="4" customFormat="1" x14ac:dyDescent="0.25">
      <c r="G960" s="13"/>
      <c r="S960" s="13"/>
    </row>
    <row r="961" spans="7:19" s="4" customFormat="1" x14ac:dyDescent="0.25">
      <c r="G961" s="13"/>
      <c r="S961" s="13"/>
    </row>
    <row r="962" spans="7:19" s="4" customFormat="1" x14ac:dyDescent="0.25">
      <c r="G962" s="13"/>
      <c r="S962" s="13"/>
    </row>
    <row r="963" spans="7:19" s="4" customFormat="1" x14ac:dyDescent="0.25">
      <c r="G963" s="13"/>
      <c r="S963" s="13"/>
    </row>
    <row r="964" spans="7:19" s="4" customFormat="1" x14ac:dyDescent="0.25">
      <c r="G964" s="13"/>
      <c r="S964" s="13"/>
    </row>
    <row r="965" spans="7:19" s="4" customFormat="1" x14ac:dyDescent="0.25">
      <c r="G965" s="13"/>
      <c r="S965" s="13"/>
    </row>
    <row r="966" spans="7:19" s="4" customFormat="1" x14ac:dyDescent="0.25">
      <c r="G966" s="13"/>
      <c r="S966" s="13"/>
    </row>
    <row r="967" spans="7:19" s="4" customFormat="1" x14ac:dyDescent="0.25">
      <c r="G967" s="13"/>
      <c r="S967" s="13"/>
    </row>
    <row r="968" spans="7:19" s="4" customFormat="1" x14ac:dyDescent="0.25">
      <c r="G968" s="13"/>
      <c r="S968" s="13"/>
    </row>
    <row r="969" spans="7:19" s="4" customFormat="1" x14ac:dyDescent="0.25">
      <c r="G969" s="13"/>
      <c r="S969" s="13"/>
    </row>
    <row r="970" spans="7:19" s="4" customFormat="1" x14ac:dyDescent="0.25">
      <c r="G970" s="13"/>
      <c r="S970" s="13"/>
    </row>
    <row r="971" spans="7:19" s="4" customFormat="1" x14ac:dyDescent="0.25">
      <c r="G971" s="13"/>
      <c r="S971" s="13"/>
    </row>
    <row r="972" spans="7:19" s="4" customFormat="1" x14ac:dyDescent="0.25">
      <c r="G972" s="13"/>
      <c r="S972" s="13"/>
    </row>
    <row r="973" spans="7:19" s="4" customFormat="1" x14ac:dyDescent="0.25">
      <c r="G973" s="13"/>
      <c r="S973" s="13"/>
    </row>
    <row r="974" spans="7:19" s="4" customFormat="1" x14ac:dyDescent="0.25">
      <c r="G974" s="13"/>
      <c r="S974" s="13"/>
    </row>
    <row r="975" spans="7:19" s="4" customFormat="1" x14ac:dyDescent="0.25">
      <c r="G975" s="13"/>
      <c r="S975" s="13"/>
    </row>
    <row r="976" spans="7:19" s="4" customFormat="1" x14ac:dyDescent="0.25">
      <c r="G976" s="13"/>
      <c r="S976" s="13"/>
    </row>
    <row r="977" spans="7:19" s="4" customFormat="1" x14ac:dyDescent="0.25">
      <c r="G977" s="13"/>
      <c r="S977" s="13"/>
    </row>
    <row r="978" spans="7:19" s="4" customFormat="1" x14ac:dyDescent="0.25">
      <c r="G978" s="13"/>
      <c r="S978" s="13"/>
    </row>
    <row r="979" spans="7:19" s="4" customFormat="1" x14ac:dyDescent="0.25">
      <c r="G979" s="13"/>
      <c r="S979" s="13"/>
    </row>
    <row r="980" spans="7:19" s="4" customFormat="1" x14ac:dyDescent="0.25">
      <c r="G980" s="13"/>
      <c r="S980" s="13"/>
    </row>
    <row r="981" spans="7:19" s="4" customFormat="1" x14ac:dyDescent="0.25">
      <c r="G981" s="13"/>
      <c r="S981" s="13"/>
    </row>
    <row r="982" spans="7:19" s="4" customFormat="1" x14ac:dyDescent="0.25">
      <c r="G982" s="13"/>
      <c r="S982" s="13"/>
    </row>
    <row r="983" spans="7:19" s="4" customFormat="1" x14ac:dyDescent="0.25">
      <c r="G983" s="13"/>
      <c r="S983" s="13"/>
    </row>
    <row r="984" spans="7:19" s="4" customFormat="1" x14ac:dyDescent="0.25">
      <c r="G984" s="13"/>
      <c r="S984" s="13"/>
    </row>
    <row r="985" spans="7:19" s="4" customFormat="1" x14ac:dyDescent="0.25">
      <c r="G985" s="13"/>
      <c r="S985" s="13"/>
    </row>
    <row r="986" spans="7:19" s="4" customFormat="1" x14ac:dyDescent="0.25">
      <c r="G986" s="13"/>
      <c r="S986" s="13"/>
    </row>
    <row r="987" spans="7:19" s="4" customFormat="1" x14ac:dyDescent="0.25">
      <c r="G987" s="13"/>
      <c r="S987" s="13"/>
    </row>
    <row r="988" spans="7:19" s="4" customFormat="1" x14ac:dyDescent="0.25">
      <c r="G988" s="13"/>
      <c r="S988" s="13"/>
    </row>
    <row r="989" spans="7:19" s="4" customFormat="1" x14ac:dyDescent="0.25">
      <c r="G989" s="13"/>
      <c r="S989" s="13"/>
    </row>
    <row r="990" spans="7:19" s="4" customFormat="1" x14ac:dyDescent="0.25">
      <c r="G990" s="13"/>
      <c r="S990" s="13"/>
    </row>
    <row r="991" spans="7:19" s="4" customFormat="1" x14ac:dyDescent="0.25">
      <c r="G991" s="13"/>
      <c r="S991" s="13"/>
    </row>
    <row r="992" spans="7:19" s="4" customFormat="1" x14ac:dyDescent="0.25">
      <c r="G992" s="13"/>
      <c r="S992" s="13"/>
    </row>
    <row r="993" spans="7:19" s="4" customFormat="1" x14ac:dyDescent="0.25">
      <c r="G993" s="13"/>
      <c r="S993" s="13"/>
    </row>
    <row r="994" spans="7:19" s="4" customFormat="1" x14ac:dyDescent="0.25">
      <c r="G994" s="13"/>
      <c r="S994" s="13"/>
    </row>
    <row r="995" spans="7:19" s="4" customFormat="1" x14ac:dyDescent="0.25">
      <c r="G995" s="13"/>
      <c r="S995" s="13"/>
    </row>
    <row r="996" spans="7:19" s="4" customFormat="1" x14ac:dyDescent="0.25">
      <c r="G996" s="13"/>
      <c r="S996" s="13"/>
    </row>
    <row r="997" spans="7:19" s="4" customFormat="1" x14ac:dyDescent="0.25">
      <c r="G997" s="13"/>
      <c r="S997" s="13"/>
    </row>
    <row r="998" spans="7:19" s="4" customFormat="1" x14ac:dyDescent="0.25">
      <c r="G998" s="13"/>
      <c r="S998" s="13"/>
    </row>
    <row r="999" spans="7:19" s="4" customFormat="1" x14ac:dyDescent="0.25">
      <c r="G999" s="13"/>
      <c r="S999" s="13"/>
    </row>
    <row r="1000" spans="7:19" s="4" customFormat="1" x14ac:dyDescent="0.25">
      <c r="G1000" s="13"/>
      <c r="S1000" s="13"/>
    </row>
    <row r="1001" spans="7:19" s="4" customFormat="1" x14ac:dyDescent="0.25">
      <c r="G1001" s="13"/>
      <c r="S1001" s="13"/>
    </row>
    <row r="1002" spans="7:19" s="4" customFormat="1" x14ac:dyDescent="0.25">
      <c r="G1002" s="13"/>
      <c r="S1002" s="13"/>
    </row>
    <row r="1003" spans="7:19" s="4" customFormat="1" x14ac:dyDescent="0.25">
      <c r="G1003" s="13"/>
      <c r="S1003" s="13"/>
    </row>
    <row r="1004" spans="7:19" s="4" customFormat="1" x14ac:dyDescent="0.25">
      <c r="G1004" s="13"/>
      <c r="S1004" s="13"/>
    </row>
    <row r="1005" spans="7:19" s="4" customFormat="1" x14ac:dyDescent="0.25">
      <c r="G1005" s="13"/>
      <c r="S1005" s="13"/>
    </row>
    <row r="1006" spans="7:19" s="4" customFormat="1" x14ac:dyDescent="0.25">
      <c r="G1006" s="13"/>
      <c r="S1006" s="13"/>
    </row>
    <row r="1007" spans="7:19" s="4" customFormat="1" x14ac:dyDescent="0.25">
      <c r="G1007" s="13"/>
      <c r="S1007" s="13"/>
    </row>
    <row r="1008" spans="7:19" s="4" customFormat="1" x14ac:dyDescent="0.25">
      <c r="G1008" s="13"/>
      <c r="S1008" s="13"/>
    </row>
    <row r="1009" spans="7:19" s="4" customFormat="1" x14ac:dyDescent="0.25">
      <c r="G1009" s="13"/>
      <c r="S1009" s="13"/>
    </row>
    <row r="1010" spans="7:19" s="4" customFormat="1" x14ac:dyDescent="0.25">
      <c r="G1010" s="13"/>
      <c r="S1010" s="13"/>
    </row>
    <row r="1011" spans="7:19" s="4" customFormat="1" x14ac:dyDescent="0.25">
      <c r="G1011" s="13"/>
      <c r="S1011" s="13"/>
    </row>
    <row r="1012" spans="7:19" s="4" customFormat="1" x14ac:dyDescent="0.25">
      <c r="G1012" s="13"/>
      <c r="S1012" s="13"/>
    </row>
    <row r="1013" spans="7:19" s="4" customFormat="1" x14ac:dyDescent="0.25">
      <c r="G1013" s="13"/>
      <c r="S1013" s="13"/>
    </row>
    <row r="1014" spans="7:19" s="4" customFormat="1" x14ac:dyDescent="0.25">
      <c r="G1014" s="13"/>
      <c r="S1014" s="13"/>
    </row>
    <row r="1015" spans="7:19" s="4" customFormat="1" x14ac:dyDescent="0.25">
      <c r="G1015" s="13"/>
      <c r="S1015" s="13"/>
    </row>
    <row r="1016" spans="7:19" s="4" customFormat="1" x14ac:dyDescent="0.25">
      <c r="G1016" s="13"/>
      <c r="S1016" s="13"/>
    </row>
    <row r="1017" spans="7:19" s="4" customFormat="1" x14ac:dyDescent="0.25">
      <c r="G1017" s="13"/>
      <c r="S1017" s="13"/>
    </row>
    <row r="1018" spans="7:19" s="4" customFormat="1" x14ac:dyDescent="0.25">
      <c r="G1018" s="13"/>
      <c r="S1018" s="13"/>
    </row>
    <row r="1019" spans="7:19" s="4" customFormat="1" x14ac:dyDescent="0.25">
      <c r="G1019" s="13"/>
      <c r="S1019" s="13"/>
    </row>
    <row r="1020" spans="7:19" s="4" customFormat="1" x14ac:dyDescent="0.25">
      <c r="G1020" s="13"/>
      <c r="S1020" s="13"/>
    </row>
    <row r="1021" spans="7:19" s="4" customFormat="1" x14ac:dyDescent="0.25">
      <c r="G1021" s="13"/>
      <c r="S1021" s="13"/>
    </row>
    <row r="1022" spans="7:19" s="4" customFormat="1" x14ac:dyDescent="0.25">
      <c r="G1022" s="13"/>
      <c r="S1022" s="13"/>
    </row>
    <row r="1023" spans="7:19" s="4" customFormat="1" x14ac:dyDescent="0.25">
      <c r="G1023" s="13"/>
      <c r="S1023" s="13"/>
    </row>
    <row r="1024" spans="7:19" s="4" customFormat="1" x14ac:dyDescent="0.25">
      <c r="G1024" s="13"/>
      <c r="S1024" s="13"/>
    </row>
    <row r="1025" spans="7:19" s="4" customFormat="1" x14ac:dyDescent="0.25">
      <c r="G1025" s="13"/>
      <c r="S1025" s="13"/>
    </row>
    <row r="1026" spans="7:19" s="4" customFormat="1" x14ac:dyDescent="0.25">
      <c r="G1026" s="13"/>
      <c r="S1026" s="13"/>
    </row>
    <row r="1027" spans="7:19" s="4" customFormat="1" x14ac:dyDescent="0.25">
      <c r="G1027" s="13"/>
      <c r="S1027" s="13"/>
    </row>
    <row r="1028" spans="7:19" s="4" customFormat="1" x14ac:dyDescent="0.25">
      <c r="G1028" s="13"/>
      <c r="S1028" s="13"/>
    </row>
    <row r="1029" spans="7:19" s="4" customFormat="1" x14ac:dyDescent="0.25">
      <c r="G1029" s="13"/>
      <c r="S1029" s="13"/>
    </row>
    <row r="1030" spans="7:19" s="4" customFormat="1" x14ac:dyDescent="0.25">
      <c r="G1030" s="13"/>
      <c r="S1030" s="13"/>
    </row>
    <row r="1031" spans="7:19" s="4" customFormat="1" x14ac:dyDescent="0.25">
      <c r="G1031" s="13"/>
      <c r="S1031" s="13"/>
    </row>
    <row r="1032" spans="7:19" s="4" customFormat="1" x14ac:dyDescent="0.25">
      <c r="G1032" s="13"/>
      <c r="S1032" s="13"/>
    </row>
    <row r="1033" spans="7:19" s="4" customFormat="1" x14ac:dyDescent="0.25">
      <c r="G1033" s="13"/>
      <c r="S1033" s="13"/>
    </row>
    <row r="1034" spans="7:19" s="4" customFormat="1" x14ac:dyDescent="0.25">
      <c r="G1034" s="13"/>
      <c r="S1034" s="13"/>
    </row>
    <row r="1035" spans="7:19" s="4" customFormat="1" x14ac:dyDescent="0.25">
      <c r="G1035" s="13"/>
      <c r="S1035" s="13"/>
    </row>
    <row r="1036" spans="7:19" s="4" customFormat="1" x14ac:dyDescent="0.25">
      <c r="G1036" s="13"/>
      <c r="S1036" s="13"/>
    </row>
    <row r="1037" spans="7:19" s="4" customFormat="1" x14ac:dyDescent="0.25">
      <c r="G1037" s="13"/>
      <c r="S1037" s="13"/>
    </row>
    <row r="1038" spans="7:19" s="4" customFormat="1" x14ac:dyDescent="0.25">
      <c r="G1038" s="13"/>
      <c r="S1038" s="13"/>
    </row>
    <row r="1039" spans="7:19" s="4" customFormat="1" x14ac:dyDescent="0.25">
      <c r="G1039" s="13"/>
      <c r="S1039" s="13"/>
    </row>
    <row r="1040" spans="7:19" s="4" customFormat="1" x14ac:dyDescent="0.25">
      <c r="G1040" s="13"/>
      <c r="S1040" s="13"/>
    </row>
    <row r="1041" spans="7:19" s="4" customFormat="1" x14ac:dyDescent="0.25">
      <c r="G1041" s="13"/>
      <c r="S1041" s="13"/>
    </row>
    <row r="1042" spans="7:19" s="4" customFormat="1" x14ac:dyDescent="0.25">
      <c r="G1042" s="13"/>
      <c r="S1042" s="13"/>
    </row>
    <row r="1043" spans="7:19" s="4" customFormat="1" x14ac:dyDescent="0.25">
      <c r="G1043" s="13"/>
      <c r="S1043" s="13"/>
    </row>
    <row r="1044" spans="7:19" s="4" customFormat="1" x14ac:dyDescent="0.25">
      <c r="G1044" s="13"/>
      <c r="S1044" s="13"/>
    </row>
    <row r="1045" spans="7:19" s="4" customFormat="1" x14ac:dyDescent="0.25">
      <c r="G1045" s="13"/>
      <c r="S1045" s="13"/>
    </row>
    <row r="1046" spans="7:19" s="4" customFormat="1" x14ac:dyDescent="0.25">
      <c r="G1046" s="13"/>
      <c r="S1046" s="13"/>
    </row>
    <row r="1047" spans="7:19" s="4" customFormat="1" x14ac:dyDescent="0.25">
      <c r="G1047" s="13"/>
      <c r="S1047" s="13"/>
    </row>
    <row r="1048" spans="7:19" s="4" customFormat="1" x14ac:dyDescent="0.25">
      <c r="G1048" s="13"/>
      <c r="S1048" s="13"/>
    </row>
    <row r="1049" spans="7:19" s="4" customFormat="1" x14ac:dyDescent="0.25">
      <c r="G1049" s="13"/>
      <c r="S1049" s="13"/>
    </row>
    <row r="1050" spans="7:19" s="4" customFormat="1" x14ac:dyDescent="0.25">
      <c r="G1050" s="13"/>
      <c r="S1050" s="13"/>
    </row>
    <row r="1051" spans="7:19" s="4" customFormat="1" x14ac:dyDescent="0.25">
      <c r="G1051" s="13"/>
      <c r="S1051" s="13"/>
    </row>
    <row r="1052" spans="7:19" s="4" customFormat="1" x14ac:dyDescent="0.25">
      <c r="G1052" s="13"/>
      <c r="S1052" s="13"/>
    </row>
    <row r="1053" spans="7:19" s="4" customFormat="1" x14ac:dyDescent="0.25">
      <c r="G1053" s="13"/>
      <c r="S1053" s="13"/>
    </row>
    <row r="1054" spans="7:19" s="4" customFormat="1" x14ac:dyDescent="0.25">
      <c r="G1054" s="13"/>
      <c r="S1054" s="13"/>
    </row>
    <row r="1055" spans="7:19" s="4" customFormat="1" x14ac:dyDescent="0.25">
      <c r="G1055" s="13"/>
      <c r="S1055" s="13"/>
    </row>
    <row r="1056" spans="7:19" s="4" customFormat="1" x14ac:dyDescent="0.25">
      <c r="G1056" s="13"/>
      <c r="S1056" s="13"/>
    </row>
    <row r="1057" spans="7:19" s="4" customFormat="1" x14ac:dyDescent="0.25">
      <c r="G1057" s="13"/>
      <c r="S1057" s="13"/>
    </row>
    <row r="1058" spans="7:19" s="4" customFormat="1" x14ac:dyDescent="0.25">
      <c r="G1058" s="13"/>
      <c r="S1058" s="13"/>
    </row>
    <row r="1059" spans="7:19" s="4" customFormat="1" x14ac:dyDescent="0.25">
      <c r="G1059" s="13"/>
      <c r="S1059" s="13"/>
    </row>
    <row r="1060" spans="7:19" s="4" customFormat="1" x14ac:dyDescent="0.25">
      <c r="G1060" s="13"/>
      <c r="S1060" s="13"/>
    </row>
    <row r="1061" spans="7:19" s="4" customFormat="1" x14ac:dyDescent="0.25">
      <c r="G1061" s="13"/>
      <c r="S1061" s="13"/>
    </row>
    <row r="1062" spans="7:19" s="4" customFormat="1" x14ac:dyDescent="0.25">
      <c r="G1062" s="13"/>
      <c r="S1062" s="13"/>
    </row>
    <row r="1063" spans="7:19" s="4" customFormat="1" x14ac:dyDescent="0.25">
      <c r="G1063" s="13"/>
      <c r="S1063" s="13"/>
    </row>
    <row r="1064" spans="7:19" s="4" customFormat="1" x14ac:dyDescent="0.25">
      <c r="G1064" s="13"/>
      <c r="S1064" s="13"/>
    </row>
    <row r="1065" spans="7:19" s="4" customFormat="1" x14ac:dyDescent="0.25">
      <c r="G1065" s="13"/>
      <c r="S1065" s="13"/>
    </row>
    <row r="1066" spans="7:19" s="4" customFormat="1" x14ac:dyDescent="0.25">
      <c r="G1066" s="13"/>
      <c r="S1066" s="13"/>
    </row>
    <row r="1067" spans="7:19" s="4" customFormat="1" x14ac:dyDescent="0.25">
      <c r="G1067" s="13"/>
      <c r="S1067" s="13"/>
    </row>
    <row r="1068" spans="7:19" s="4" customFormat="1" x14ac:dyDescent="0.25">
      <c r="G1068" s="13"/>
      <c r="S1068" s="13"/>
    </row>
    <row r="1069" spans="7:19" s="4" customFormat="1" x14ac:dyDescent="0.25">
      <c r="G1069" s="13"/>
      <c r="S1069" s="13"/>
    </row>
    <row r="1070" spans="7:19" s="4" customFormat="1" x14ac:dyDescent="0.25">
      <c r="G1070" s="13"/>
      <c r="S1070" s="13"/>
    </row>
    <row r="1071" spans="7:19" s="4" customFormat="1" x14ac:dyDescent="0.25">
      <c r="G1071" s="13"/>
      <c r="S1071" s="13"/>
    </row>
    <row r="1072" spans="7:19" s="4" customFormat="1" x14ac:dyDescent="0.25">
      <c r="G1072" s="13"/>
      <c r="S1072" s="13"/>
    </row>
    <row r="1073" spans="7:19" s="4" customFormat="1" x14ac:dyDescent="0.25">
      <c r="G1073" s="13"/>
      <c r="S1073" s="13"/>
    </row>
    <row r="1074" spans="7:19" s="4" customFormat="1" x14ac:dyDescent="0.25">
      <c r="G1074" s="13"/>
      <c r="S1074" s="13"/>
    </row>
    <row r="1075" spans="7:19" s="4" customFormat="1" x14ac:dyDescent="0.25">
      <c r="G1075" s="13"/>
      <c r="S1075" s="13"/>
    </row>
    <row r="1076" spans="7:19" s="4" customFormat="1" x14ac:dyDescent="0.25">
      <c r="G1076" s="13"/>
      <c r="S1076" s="13"/>
    </row>
    <row r="1077" spans="7:19" s="4" customFormat="1" x14ac:dyDescent="0.25">
      <c r="G1077" s="13"/>
      <c r="S1077" s="13"/>
    </row>
    <row r="1078" spans="7:19" s="4" customFormat="1" x14ac:dyDescent="0.25">
      <c r="G1078" s="13"/>
      <c r="S1078" s="13"/>
    </row>
    <row r="1079" spans="7:19" s="4" customFormat="1" x14ac:dyDescent="0.25">
      <c r="G1079" s="13"/>
      <c r="S1079" s="13"/>
    </row>
    <row r="1080" spans="7:19" s="4" customFormat="1" x14ac:dyDescent="0.25">
      <c r="G1080" s="13"/>
      <c r="S1080" s="13"/>
    </row>
    <row r="1081" spans="7:19" s="4" customFormat="1" x14ac:dyDescent="0.25">
      <c r="G1081" s="13"/>
      <c r="S1081" s="13"/>
    </row>
    <row r="1082" spans="7:19" s="4" customFormat="1" x14ac:dyDescent="0.25">
      <c r="G1082" s="13"/>
      <c r="S1082" s="13"/>
    </row>
    <row r="1083" spans="7:19" s="4" customFormat="1" x14ac:dyDescent="0.25">
      <c r="G1083" s="13"/>
      <c r="S1083" s="13"/>
    </row>
    <row r="1084" spans="7:19" s="4" customFormat="1" x14ac:dyDescent="0.25">
      <c r="G1084" s="13"/>
      <c r="S1084" s="13"/>
    </row>
    <row r="1085" spans="7:19" s="4" customFormat="1" x14ac:dyDescent="0.25">
      <c r="G1085" s="13"/>
      <c r="S1085" s="13"/>
    </row>
    <row r="1086" spans="7:19" s="4" customFormat="1" x14ac:dyDescent="0.25">
      <c r="G1086" s="13"/>
      <c r="S1086" s="13"/>
    </row>
    <row r="1087" spans="7:19" s="4" customFormat="1" x14ac:dyDescent="0.25">
      <c r="G1087" s="13"/>
      <c r="S1087" s="13"/>
    </row>
    <row r="1088" spans="7:19" s="4" customFormat="1" x14ac:dyDescent="0.25">
      <c r="G1088" s="13"/>
      <c r="S1088" s="13"/>
    </row>
    <row r="1089" spans="7:19" s="4" customFormat="1" x14ac:dyDescent="0.25">
      <c r="G1089" s="13"/>
      <c r="S1089" s="13"/>
    </row>
    <row r="1090" spans="7:19" s="4" customFormat="1" x14ac:dyDescent="0.25">
      <c r="G1090" s="13"/>
      <c r="S1090" s="13"/>
    </row>
    <row r="1091" spans="7:19" s="4" customFormat="1" x14ac:dyDescent="0.25">
      <c r="G1091" s="13"/>
      <c r="S1091" s="13"/>
    </row>
    <row r="1092" spans="7:19" s="4" customFormat="1" x14ac:dyDescent="0.25">
      <c r="G1092" s="13"/>
      <c r="S1092" s="13"/>
    </row>
    <row r="1093" spans="7:19" s="4" customFormat="1" x14ac:dyDescent="0.25">
      <c r="G1093" s="13"/>
      <c r="S1093" s="13"/>
    </row>
    <row r="1094" spans="7:19" s="4" customFormat="1" x14ac:dyDescent="0.25">
      <c r="G1094" s="13"/>
      <c r="S1094" s="13"/>
    </row>
    <row r="1095" spans="7:19" s="4" customFormat="1" x14ac:dyDescent="0.25">
      <c r="G1095" s="13"/>
      <c r="S1095" s="13"/>
    </row>
    <row r="1096" spans="7:19" s="4" customFormat="1" x14ac:dyDescent="0.25">
      <c r="G1096" s="13"/>
      <c r="S1096" s="13"/>
    </row>
    <row r="1097" spans="7:19" s="4" customFormat="1" x14ac:dyDescent="0.25">
      <c r="G1097" s="13"/>
      <c r="S1097" s="13"/>
    </row>
    <row r="1098" spans="7:19" s="4" customFormat="1" x14ac:dyDescent="0.25">
      <c r="G1098" s="13"/>
      <c r="S1098" s="13"/>
    </row>
    <row r="1099" spans="7:19" s="4" customFormat="1" x14ac:dyDescent="0.25">
      <c r="G1099" s="13"/>
      <c r="S1099" s="13"/>
    </row>
    <row r="1100" spans="7:19" s="4" customFormat="1" x14ac:dyDescent="0.25">
      <c r="G1100" s="13"/>
      <c r="S1100" s="13"/>
    </row>
    <row r="1101" spans="7:19" s="4" customFormat="1" x14ac:dyDescent="0.25">
      <c r="G1101" s="13"/>
      <c r="S1101" s="13"/>
    </row>
    <row r="1102" spans="7:19" s="4" customFormat="1" x14ac:dyDescent="0.25">
      <c r="G1102" s="13"/>
      <c r="S1102" s="13"/>
    </row>
    <row r="1103" spans="7:19" s="4" customFormat="1" x14ac:dyDescent="0.25">
      <c r="G1103" s="13"/>
      <c r="S1103" s="13"/>
    </row>
    <row r="1104" spans="7:19" s="4" customFormat="1" x14ac:dyDescent="0.25">
      <c r="G1104" s="13"/>
      <c r="S1104" s="13"/>
    </row>
    <row r="1105" spans="7:19" s="4" customFormat="1" x14ac:dyDescent="0.25">
      <c r="G1105" s="13"/>
      <c r="S1105" s="13"/>
    </row>
    <row r="1106" spans="7:19" s="4" customFormat="1" x14ac:dyDescent="0.25">
      <c r="G1106" s="13"/>
      <c r="S1106" s="13"/>
    </row>
    <row r="1107" spans="7:19" s="4" customFormat="1" x14ac:dyDescent="0.25">
      <c r="G1107" s="13"/>
      <c r="S1107" s="13"/>
    </row>
    <row r="1108" spans="7:19" s="4" customFormat="1" x14ac:dyDescent="0.25">
      <c r="G1108" s="13"/>
      <c r="S1108" s="13"/>
    </row>
    <row r="1109" spans="7:19" s="4" customFormat="1" x14ac:dyDescent="0.25">
      <c r="G1109" s="13"/>
      <c r="S1109" s="13"/>
    </row>
    <row r="1110" spans="7:19" s="4" customFormat="1" x14ac:dyDescent="0.25">
      <c r="G1110" s="13"/>
      <c r="S1110" s="13"/>
    </row>
    <row r="1111" spans="7:19" s="4" customFormat="1" x14ac:dyDescent="0.25">
      <c r="G1111" s="13"/>
      <c r="S1111" s="13"/>
    </row>
    <row r="1112" spans="7:19" s="4" customFormat="1" x14ac:dyDescent="0.25">
      <c r="G1112" s="13"/>
      <c r="S1112" s="13"/>
    </row>
    <row r="1113" spans="7:19" s="4" customFormat="1" x14ac:dyDescent="0.25">
      <c r="G1113" s="13"/>
      <c r="S1113" s="13"/>
    </row>
    <row r="1114" spans="7:19" s="4" customFormat="1" x14ac:dyDescent="0.25">
      <c r="G1114" s="13"/>
      <c r="S1114" s="13"/>
    </row>
    <row r="1115" spans="7:19" s="4" customFormat="1" x14ac:dyDescent="0.25">
      <c r="G1115" s="13"/>
      <c r="S1115" s="13"/>
    </row>
    <row r="1116" spans="7:19" s="4" customFormat="1" x14ac:dyDescent="0.25">
      <c r="G1116" s="13"/>
      <c r="S1116" s="13"/>
    </row>
    <row r="1117" spans="7:19" s="4" customFormat="1" x14ac:dyDescent="0.25">
      <c r="G1117" s="13"/>
      <c r="S1117" s="13"/>
    </row>
    <row r="1118" spans="7:19" s="4" customFormat="1" x14ac:dyDescent="0.25">
      <c r="G1118" s="13"/>
      <c r="S1118" s="13"/>
    </row>
    <row r="1119" spans="7:19" s="4" customFormat="1" x14ac:dyDescent="0.25">
      <c r="G1119" s="13"/>
      <c r="S1119" s="13"/>
    </row>
    <row r="1120" spans="7:19" s="4" customFormat="1" x14ac:dyDescent="0.25">
      <c r="G1120" s="13"/>
      <c r="S1120" s="13"/>
    </row>
    <row r="1121" spans="7:19" s="4" customFormat="1" x14ac:dyDescent="0.25">
      <c r="G1121" s="13"/>
      <c r="S1121" s="13"/>
    </row>
    <row r="1122" spans="7:19" s="4" customFormat="1" x14ac:dyDescent="0.25">
      <c r="G1122" s="13"/>
      <c r="S1122" s="13"/>
    </row>
    <row r="1123" spans="7:19" s="4" customFormat="1" x14ac:dyDescent="0.25">
      <c r="G1123" s="13"/>
      <c r="S1123" s="13"/>
    </row>
    <row r="1124" spans="7:19" s="4" customFormat="1" x14ac:dyDescent="0.25">
      <c r="G1124" s="13"/>
      <c r="S1124" s="13"/>
    </row>
    <row r="1125" spans="7:19" s="4" customFormat="1" x14ac:dyDescent="0.25">
      <c r="G1125" s="13"/>
      <c r="S1125" s="13"/>
    </row>
    <row r="1126" spans="7:19" s="4" customFormat="1" x14ac:dyDescent="0.25">
      <c r="G1126" s="13"/>
      <c r="S1126" s="13"/>
    </row>
    <row r="1127" spans="7:19" s="4" customFormat="1" x14ac:dyDescent="0.25">
      <c r="G1127" s="13"/>
      <c r="S1127" s="13"/>
    </row>
    <row r="1128" spans="7:19" s="4" customFormat="1" x14ac:dyDescent="0.25">
      <c r="G1128" s="13"/>
      <c r="S1128" s="13"/>
    </row>
    <row r="1129" spans="7:19" s="4" customFormat="1" x14ac:dyDescent="0.25">
      <c r="G1129" s="13"/>
      <c r="S1129" s="13"/>
    </row>
    <row r="1130" spans="7:19" s="4" customFormat="1" x14ac:dyDescent="0.25">
      <c r="G1130" s="13"/>
      <c r="S1130" s="13"/>
    </row>
    <row r="1131" spans="7:19" s="4" customFormat="1" x14ac:dyDescent="0.25">
      <c r="G1131" s="13"/>
      <c r="S1131" s="13"/>
    </row>
    <row r="1132" spans="7:19" s="4" customFormat="1" x14ac:dyDescent="0.25">
      <c r="G1132" s="13"/>
      <c r="S1132" s="13"/>
    </row>
    <row r="1133" spans="7:19" s="4" customFormat="1" x14ac:dyDescent="0.25">
      <c r="G1133" s="13"/>
      <c r="S1133" s="13"/>
    </row>
    <row r="1134" spans="7:19" s="4" customFormat="1" x14ac:dyDescent="0.25">
      <c r="G1134" s="13"/>
      <c r="S1134" s="13"/>
    </row>
    <row r="1135" spans="7:19" s="4" customFormat="1" x14ac:dyDescent="0.25">
      <c r="G1135" s="13"/>
      <c r="S1135" s="13"/>
    </row>
    <row r="1136" spans="7:19" s="4" customFormat="1" x14ac:dyDescent="0.25">
      <c r="G1136" s="13"/>
      <c r="S1136" s="13"/>
    </row>
    <row r="1137" spans="7:19" s="4" customFormat="1" x14ac:dyDescent="0.25">
      <c r="G1137" s="13"/>
      <c r="S1137" s="13"/>
    </row>
    <row r="1138" spans="7:19" s="4" customFormat="1" x14ac:dyDescent="0.25">
      <c r="G1138" s="13"/>
      <c r="S1138" s="13"/>
    </row>
    <row r="1139" spans="7:19" s="4" customFormat="1" x14ac:dyDescent="0.25">
      <c r="G1139" s="13"/>
      <c r="S1139" s="13"/>
    </row>
    <row r="1140" spans="7:19" s="4" customFormat="1" x14ac:dyDescent="0.25">
      <c r="G1140" s="13"/>
      <c r="S1140" s="13"/>
    </row>
    <row r="1141" spans="7:19" s="4" customFormat="1" x14ac:dyDescent="0.25">
      <c r="G1141" s="13"/>
      <c r="S1141" s="13"/>
    </row>
    <row r="1142" spans="7:19" s="4" customFormat="1" x14ac:dyDescent="0.25">
      <c r="G1142" s="13"/>
      <c r="S1142" s="13"/>
    </row>
    <row r="1143" spans="7:19" s="4" customFormat="1" x14ac:dyDescent="0.25">
      <c r="G1143" s="13"/>
      <c r="S1143" s="13"/>
    </row>
    <row r="1144" spans="7:19" s="4" customFormat="1" x14ac:dyDescent="0.25">
      <c r="G1144" s="13"/>
      <c r="S1144" s="13"/>
    </row>
    <row r="1145" spans="7:19" s="4" customFormat="1" x14ac:dyDescent="0.25">
      <c r="G1145" s="13"/>
      <c r="S1145" s="13"/>
    </row>
    <row r="1146" spans="7:19" s="4" customFormat="1" x14ac:dyDescent="0.25">
      <c r="G1146" s="13"/>
      <c r="S1146" s="13"/>
    </row>
    <row r="1147" spans="7:19" s="4" customFormat="1" x14ac:dyDescent="0.25">
      <c r="G1147" s="13"/>
      <c r="S1147" s="13"/>
    </row>
    <row r="1148" spans="7:19" s="4" customFormat="1" x14ac:dyDescent="0.25">
      <c r="G1148" s="13"/>
      <c r="S1148" s="13"/>
    </row>
    <row r="1149" spans="7:19" s="4" customFormat="1" x14ac:dyDescent="0.25">
      <c r="G1149" s="13"/>
      <c r="S1149" s="13"/>
    </row>
    <row r="1150" spans="7:19" s="4" customFormat="1" x14ac:dyDescent="0.25">
      <c r="G1150" s="13"/>
      <c r="S1150" s="13"/>
    </row>
    <row r="1151" spans="7:19" s="4" customFormat="1" x14ac:dyDescent="0.25">
      <c r="G1151" s="13"/>
      <c r="S1151" s="13"/>
    </row>
    <row r="1152" spans="7:19" s="4" customFormat="1" x14ac:dyDescent="0.25">
      <c r="G1152" s="13"/>
      <c r="S1152" s="13"/>
    </row>
    <row r="1153" spans="7:19" s="4" customFormat="1" x14ac:dyDescent="0.25">
      <c r="G1153" s="13"/>
      <c r="S1153" s="13"/>
    </row>
    <row r="1154" spans="7:19" s="4" customFormat="1" x14ac:dyDescent="0.25">
      <c r="G1154" s="13"/>
      <c r="S1154" s="13"/>
    </row>
    <row r="1155" spans="7:19" s="4" customFormat="1" x14ac:dyDescent="0.25">
      <c r="G1155" s="13"/>
      <c r="S1155" s="13"/>
    </row>
    <row r="1156" spans="7:19" s="4" customFormat="1" x14ac:dyDescent="0.25">
      <c r="G1156" s="13"/>
      <c r="S1156" s="13"/>
    </row>
    <row r="1157" spans="7:19" s="4" customFormat="1" x14ac:dyDescent="0.25">
      <c r="G1157" s="13"/>
      <c r="S1157" s="13"/>
    </row>
    <row r="1158" spans="7:19" s="4" customFormat="1" x14ac:dyDescent="0.25">
      <c r="G1158" s="13"/>
      <c r="S1158" s="13"/>
    </row>
    <row r="1159" spans="7:19" s="4" customFormat="1" x14ac:dyDescent="0.25">
      <c r="G1159" s="13"/>
      <c r="S1159" s="13"/>
    </row>
    <row r="1160" spans="7:19" s="4" customFormat="1" x14ac:dyDescent="0.25">
      <c r="G1160" s="13"/>
      <c r="S1160" s="13"/>
    </row>
    <row r="1161" spans="7:19" s="4" customFormat="1" x14ac:dyDescent="0.25">
      <c r="G1161" s="13"/>
      <c r="S1161" s="13"/>
    </row>
    <row r="1162" spans="7:19" s="4" customFormat="1" x14ac:dyDescent="0.25">
      <c r="G1162" s="13"/>
      <c r="S1162" s="13"/>
    </row>
    <row r="1163" spans="7:19" s="4" customFormat="1" x14ac:dyDescent="0.25">
      <c r="G1163" s="13"/>
      <c r="S1163" s="13"/>
    </row>
    <row r="1164" spans="7:19" s="4" customFormat="1" x14ac:dyDescent="0.25">
      <c r="G1164" s="13"/>
      <c r="S1164" s="13"/>
    </row>
    <row r="1165" spans="7:19" s="4" customFormat="1" x14ac:dyDescent="0.25">
      <c r="G1165" s="13"/>
      <c r="S1165" s="13"/>
    </row>
    <row r="1166" spans="7:19" s="4" customFormat="1" x14ac:dyDescent="0.25">
      <c r="G1166" s="13"/>
      <c r="S1166" s="13"/>
    </row>
    <row r="1167" spans="7:19" s="4" customFormat="1" x14ac:dyDescent="0.25">
      <c r="G1167" s="13"/>
      <c r="S1167" s="13"/>
    </row>
    <row r="1168" spans="7:19" s="4" customFormat="1" x14ac:dyDescent="0.25">
      <c r="G1168" s="13"/>
      <c r="S1168" s="13"/>
    </row>
    <row r="1169" spans="7:19" s="4" customFormat="1" x14ac:dyDescent="0.25">
      <c r="G1169" s="13"/>
      <c r="S1169" s="13"/>
    </row>
    <row r="1170" spans="7:19" s="4" customFormat="1" x14ac:dyDescent="0.25">
      <c r="G1170" s="13"/>
      <c r="S1170" s="13"/>
    </row>
    <row r="1171" spans="7:19" s="4" customFormat="1" x14ac:dyDescent="0.25">
      <c r="G1171" s="13"/>
      <c r="S1171" s="13"/>
    </row>
    <row r="1172" spans="7:19" s="4" customFormat="1" x14ac:dyDescent="0.25">
      <c r="G1172" s="13"/>
      <c r="S1172" s="13"/>
    </row>
    <row r="1173" spans="7:19" s="4" customFormat="1" x14ac:dyDescent="0.25">
      <c r="G1173" s="13"/>
      <c r="S1173" s="13"/>
    </row>
    <row r="1174" spans="7:19" s="4" customFormat="1" x14ac:dyDescent="0.25">
      <c r="G1174" s="13"/>
      <c r="S1174" s="13"/>
    </row>
    <row r="1175" spans="7:19" s="4" customFormat="1" x14ac:dyDescent="0.25">
      <c r="G1175" s="13"/>
      <c r="S1175" s="13"/>
    </row>
    <row r="1176" spans="7:19" s="4" customFormat="1" x14ac:dyDescent="0.25">
      <c r="G1176" s="13"/>
      <c r="S1176" s="13"/>
    </row>
    <row r="1177" spans="7:19" s="4" customFormat="1" x14ac:dyDescent="0.25">
      <c r="G1177" s="13"/>
      <c r="S1177" s="13"/>
    </row>
    <row r="1178" spans="7:19" s="4" customFormat="1" x14ac:dyDescent="0.25">
      <c r="G1178" s="13"/>
      <c r="S1178" s="13"/>
    </row>
    <row r="1179" spans="7:19" s="4" customFormat="1" x14ac:dyDescent="0.25">
      <c r="G1179" s="13"/>
      <c r="S1179" s="13"/>
    </row>
    <row r="1180" spans="7:19" s="4" customFormat="1" x14ac:dyDescent="0.25">
      <c r="G1180" s="13"/>
      <c r="S1180" s="13"/>
    </row>
    <row r="1181" spans="7:19" s="4" customFormat="1" x14ac:dyDescent="0.25">
      <c r="G1181" s="13"/>
      <c r="S1181" s="13"/>
    </row>
    <row r="1182" spans="7:19" s="4" customFormat="1" x14ac:dyDescent="0.25">
      <c r="G1182" s="13"/>
      <c r="S1182" s="13"/>
    </row>
    <row r="1183" spans="7:19" s="4" customFormat="1" x14ac:dyDescent="0.25">
      <c r="G1183" s="13"/>
      <c r="S1183" s="13"/>
    </row>
    <row r="1184" spans="7:19" s="4" customFormat="1" x14ac:dyDescent="0.25">
      <c r="G1184" s="13"/>
      <c r="S1184" s="13"/>
    </row>
    <row r="1185" spans="7:19" s="4" customFormat="1" x14ac:dyDescent="0.25">
      <c r="G1185" s="13"/>
      <c r="S1185" s="13"/>
    </row>
    <row r="1186" spans="7:19" s="4" customFormat="1" x14ac:dyDescent="0.25">
      <c r="G1186" s="13"/>
      <c r="S1186" s="13"/>
    </row>
    <row r="1187" spans="7:19" s="4" customFormat="1" x14ac:dyDescent="0.25">
      <c r="G1187" s="13"/>
      <c r="S1187" s="13"/>
    </row>
    <row r="1188" spans="7:19" s="4" customFormat="1" x14ac:dyDescent="0.25">
      <c r="G1188" s="13"/>
      <c r="S1188" s="13"/>
    </row>
    <row r="1189" spans="7:19" s="4" customFormat="1" x14ac:dyDescent="0.25">
      <c r="G1189" s="13"/>
      <c r="S1189" s="13"/>
    </row>
    <row r="1190" spans="7:19" s="4" customFormat="1" x14ac:dyDescent="0.25">
      <c r="G1190" s="13"/>
      <c r="S1190" s="13"/>
    </row>
    <row r="1191" spans="7:19" s="4" customFormat="1" x14ac:dyDescent="0.25">
      <c r="G1191" s="13"/>
      <c r="S1191" s="13"/>
    </row>
    <row r="1192" spans="7:19" s="4" customFormat="1" x14ac:dyDescent="0.25">
      <c r="G1192" s="13"/>
      <c r="S1192" s="13"/>
    </row>
    <row r="1193" spans="7:19" s="4" customFormat="1" x14ac:dyDescent="0.25">
      <c r="G1193" s="13"/>
      <c r="S1193" s="13"/>
    </row>
    <row r="1194" spans="7:19" s="4" customFormat="1" x14ac:dyDescent="0.25">
      <c r="G1194" s="13"/>
      <c r="S1194" s="13"/>
    </row>
    <row r="1195" spans="7:19" s="4" customFormat="1" x14ac:dyDescent="0.25">
      <c r="G1195" s="13"/>
      <c r="S1195" s="13"/>
    </row>
    <row r="1196" spans="7:19" s="4" customFormat="1" x14ac:dyDescent="0.25">
      <c r="G1196" s="13"/>
      <c r="S1196" s="13"/>
    </row>
    <row r="1197" spans="7:19" s="4" customFormat="1" x14ac:dyDescent="0.25">
      <c r="G1197" s="13"/>
      <c r="S1197" s="13"/>
    </row>
    <row r="1198" spans="7:19" s="4" customFormat="1" x14ac:dyDescent="0.25">
      <c r="G1198" s="13"/>
      <c r="S1198" s="13"/>
    </row>
    <row r="1199" spans="7:19" s="4" customFormat="1" x14ac:dyDescent="0.25">
      <c r="G1199" s="13"/>
      <c r="S1199" s="13"/>
    </row>
    <row r="1200" spans="7:19" s="4" customFormat="1" x14ac:dyDescent="0.25">
      <c r="G1200" s="13"/>
      <c r="S1200" s="13"/>
    </row>
    <row r="1201" spans="7:19" s="4" customFormat="1" x14ac:dyDescent="0.25">
      <c r="G1201" s="13"/>
      <c r="S1201" s="13"/>
    </row>
    <row r="1202" spans="7:19" s="4" customFormat="1" x14ac:dyDescent="0.25">
      <c r="G1202" s="13"/>
      <c r="S1202" s="13"/>
    </row>
    <row r="1203" spans="7:19" s="4" customFormat="1" x14ac:dyDescent="0.25">
      <c r="G1203" s="13"/>
      <c r="S1203" s="13"/>
    </row>
    <row r="1204" spans="7:19" s="4" customFormat="1" x14ac:dyDescent="0.25">
      <c r="G1204" s="13"/>
      <c r="S1204" s="13"/>
    </row>
    <row r="1205" spans="7:19" s="4" customFormat="1" x14ac:dyDescent="0.25">
      <c r="G1205" s="13"/>
      <c r="S1205" s="13"/>
    </row>
    <row r="1206" spans="7:19" s="4" customFormat="1" x14ac:dyDescent="0.25">
      <c r="G1206" s="13"/>
      <c r="S1206" s="13"/>
    </row>
    <row r="1207" spans="7:19" s="4" customFormat="1" x14ac:dyDescent="0.25">
      <c r="G1207" s="13"/>
      <c r="S1207" s="13"/>
    </row>
    <row r="1208" spans="7:19" s="4" customFormat="1" x14ac:dyDescent="0.25">
      <c r="G1208" s="13"/>
      <c r="S1208" s="13"/>
    </row>
    <row r="1209" spans="7:19" s="4" customFormat="1" x14ac:dyDescent="0.25">
      <c r="G1209" s="13"/>
      <c r="S1209" s="13"/>
    </row>
    <row r="1210" spans="7:19" s="4" customFormat="1" x14ac:dyDescent="0.25">
      <c r="G1210" s="13"/>
      <c r="S1210" s="13"/>
    </row>
    <row r="1211" spans="7:19" s="4" customFormat="1" x14ac:dyDescent="0.25">
      <c r="G1211" s="13"/>
      <c r="S1211" s="13"/>
    </row>
    <row r="1212" spans="7:19" s="4" customFormat="1" x14ac:dyDescent="0.25">
      <c r="G1212" s="13"/>
      <c r="S1212" s="13"/>
    </row>
    <row r="1213" spans="7:19" s="4" customFormat="1" x14ac:dyDescent="0.25">
      <c r="G1213" s="13"/>
      <c r="S1213" s="13"/>
    </row>
    <row r="1214" spans="7:19" s="4" customFormat="1" x14ac:dyDescent="0.25">
      <c r="G1214" s="13"/>
      <c r="S1214" s="13"/>
    </row>
    <row r="1215" spans="7:19" s="4" customFormat="1" x14ac:dyDescent="0.25">
      <c r="G1215" s="13"/>
      <c r="S1215" s="13"/>
    </row>
    <row r="1216" spans="7:19" s="4" customFormat="1" x14ac:dyDescent="0.25">
      <c r="G1216" s="13"/>
      <c r="S1216" s="13"/>
    </row>
    <row r="1217" spans="7:19" s="4" customFormat="1" x14ac:dyDescent="0.25">
      <c r="G1217" s="13"/>
      <c r="S1217" s="13"/>
    </row>
    <row r="1218" spans="7:19" s="4" customFormat="1" x14ac:dyDescent="0.25">
      <c r="G1218" s="13"/>
      <c r="S1218" s="13"/>
    </row>
    <row r="1219" spans="7:19" s="4" customFormat="1" x14ac:dyDescent="0.25">
      <c r="G1219" s="13"/>
      <c r="S1219" s="13"/>
    </row>
    <row r="1220" spans="7:19" s="4" customFormat="1" x14ac:dyDescent="0.25">
      <c r="G1220" s="13"/>
      <c r="S1220" s="13"/>
    </row>
    <row r="1221" spans="7:19" s="4" customFormat="1" x14ac:dyDescent="0.25">
      <c r="G1221" s="13"/>
      <c r="S1221" s="13"/>
    </row>
    <row r="1222" spans="7:19" s="4" customFormat="1" x14ac:dyDescent="0.25">
      <c r="G1222" s="13"/>
      <c r="S1222" s="13"/>
    </row>
    <row r="1223" spans="7:19" s="4" customFormat="1" x14ac:dyDescent="0.25">
      <c r="G1223" s="13"/>
      <c r="S1223" s="13"/>
    </row>
    <row r="1224" spans="7:19" s="4" customFormat="1" x14ac:dyDescent="0.25">
      <c r="G1224" s="13"/>
      <c r="S1224" s="13"/>
    </row>
    <row r="1225" spans="7:19" s="4" customFormat="1" x14ac:dyDescent="0.25">
      <c r="G1225" s="13"/>
      <c r="S1225" s="13"/>
    </row>
    <row r="1226" spans="7:19" s="4" customFormat="1" x14ac:dyDescent="0.25">
      <c r="G1226" s="13"/>
      <c r="S1226" s="13"/>
    </row>
    <row r="1227" spans="7:19" s="4" customFormat="1" x14ac:dyDescent="0.25">
      <c r="G1227" s="13"/>
      <c r="S1227" s="13"/>
    </row>
    <row r="1228" spans="7:19" s="4" customFormat="1" x14ac:dyDescent="0.25">
      <c r="G1228" s="13"/>
      <c r="S1228" s="13"/>
    </row>
    <row r="1229" spans="7:19" s="4" customFormat="1" x14ac:dyDescent="0.25">
      <c r="G1229" s="13"/>
      <c r="S1229" s="13"/>
    </row>
    <row r="1230" spans="7:19" s="4" customFormat="1" x14ac:dyDescent="0.25">
      <c r="G1230" s="13"/>
      <c r="S1230" s="13"/>
    </row>
    <row r="1231" spans="7:19" s="4" customFormat="1" x14ac:dyDescent="0.25">
      <c r="G1231" s="13"/>
      <c r="S1231" s="13"/>
    </row>
    <row r="1232" spans="7:19" s="4" customFormat="1" x14ac:dyDescent="0.25">
      <c r="G1232" s="13"/>
      <c r="S1232" s="13"/>
    </row>
    <row r="1233" spans="7:19" s="4" customFormat="1" x14ac:dyDescent="0.25">
      <c r="G1233" s="13"/>
      <c r="S1233" s="13"/>
    </row>
    <row r="1234" spans="7:19" s="4" customFormat="1" x14ac:dyDescent="0.25">
      <c r="G1234" s="13"/>
      <c r="S1234" s="13"/>
    </row>
    <row r="1235" spans="7:19" s="4" customFormat="1" x14ac:dyDescent="0.25">
      <c r="G1235" s="13"/>
      <c r="S1235" s="13"/>
    </row>
    <row r="1236" spans="7:19" s="4" customFormat="1" x14ac:dyDescent="0.25">
      <c r="G1236" s="13"/>
      <c r="S1236" s="13"/>
    </row>
    <row r="1237" spans="7:19" s="4" customFormat="1" x14ac:dyDescent="0.25">
      <c r="G1237" s="13"/>
      <c r="S1237" s="13"/>
    </row>
    <row r="1238" spans="7:19" s="4" customFormat="1" x14ac:dyDescent="0.25">
      <c r="G1238" s="13"/>
      <c r="S1238" s="13"/>
    </row>
    <row r="1239" spans="7:19" s="4" customFormat="1" x14ac:dyDescent="0.25">
      <c r="G1239" s="13"/>
      <c r="S1239" s="13"/>
    </row>
    <row r="1240" spans="7:19" s="4" customFormat="1" x14ac:dyDescent="0.25">
      <c r="G1240" s="13"/>
      <c r="S1240" s="13"/>
    </row>
    <row r="1241" spans="7:19" s="4" customFormat="1" x14ac:dyDescent="0.25">
      <c r="G1241" s="13"/>
      <c r="S1241" s="13"/>
    </row>
    <row r="1242" spans="7:19" s="4" customFormat="1" x14ac:dyDescent="0.25">
      <c r="G1242" s="13"/>
      <c r="S1242" s="13"/>
    </row>
    <row r="1243" spans="7:19" s="4" customFormat="1" x14ac:dyDescent="0.25">
      <c r="G1243" s="13"/>
      <c r="S1243" s="13"/>
    </row>
    <row r="1244" spans="7:19" s="4" customFormat="1" x14ac:dyDescent="0.25">
      <c r="G1244" s="13"/>
      <c r="S1244" s="13"/>
    </row>
    <row r="1245" spans="7:19" s="4" customFormat="1" x14ac:dyDescent="0.25">
      <c r="G1245" s="13"/>
      <c r="S1245" s="13"/>
    </row>
    <row r="1246" spans="7:19" s="4" customFormat="1" x14ac:dyDescent="0.25">
      <c r="G1246" s="13"/>
      <c r="S1246" s="13"/>
    </row>
    <row r="1247" spans="7:19" s="4" customFormat="1" x14ac:dyDescent="0.25">
      <c r="G1247" s="13"/>
      <c r="S1247" s="13"/>
    </row>
    <row r="1248" spans="7:19" s="4" customFormat="1" x14ac:dyDescent="0.25">
      <c r="G1248" s="13"/>
      <c r="S1248" s="13"/>
    </row>
    <row r="1249" spans="7:19" s="4" customFormat="1" x14ac:dyDescent="0.25">
      <c r="G1249" s="13"/>
      <c r="S1249" s="13"/>
    </row>
    <row r="1250" spans="7:19" s="4" customFormat="1" x14ac:dyDescent="0.25">
      <c r="G1250" s="13"/>
      <c r="S1250" s="13"/>
    </row>
    <row r="1251" spans="7:19" s="4" customFormat="1" x14ac:dyDescent="0.25">
      <c r="G1251" s="13"/>
      <c r="S1251" s="13"/>
    </row>
    <row r="1252" spans="7:19" s="4" customFormat="1" x14ac:dyDescent="0.25">
      <c r="G1252" s="13"/>
      <c r="S1252" s="13"/>
    </row>
    <row r="1253" spans="7:19" s="4" customFormat="1" x14ac:dyDescent="0.25">
      <c r="G1253" s="13"/>
      <c r="S1253" s="13"/>
    </row>
    <row r="1254" spans="7:19" s="4" customFormat="1" x14ac:dyDescent="0.25">
      <c r="G1254" s="13"/>
      <c r="S1254" s="13"/>
    </row>
    <row r="1255" spans="7:19" s="4" customFormat="1" x14ac:dyDescent="0.25">
      <c r="G1255" s="13"/>
      <c r="S1255" s="13"/>
    </row>
    <row r="1256" spans="7:19" s="4" customFormat="1" x14ac:dyDescent="0.25">
      <c r="G1256" s="13"/>
      <c r="S1256" s="13"/>
    </row>
    <row r="1257" spans="7:19" s="4" customFormat="1" x14ac:dyDescent="0.25">
      <c r="G1257" s="13"/>
      <c r="S1257" s="13"/>
    </row>
    <row r="1258" spans="7:19" s="4" customFormat="1" x14ac:dyDescent="0.25">
      <c r="G1258" s="13"/>
      <c r="S1258" s="13"/>
    </row>
    <row r="1259" spans="7:19" s="4" customFormat="1" x14ac:dyDescent="0.25">
      <c r="G1259" s="13"/>
      <c r="S1259" s="13"/>
    </row>
    <row r="1260" spans="7:19" s="4" customFormat="1" x14ac:dyDescent="0.25">
      <c r="G1260" s="13"/>
      <c r="S1260" s="13"/>
    </row>
    <row r="1261" spans="7:19" s="4" customFormat="1" x14ac:dyDescent="0.25">
      <c r="G1261" s="13"/>
      <c r="S1261" s="13"/>
    </row>
    <row r="1262" spans="7:19" s="4" customFormat="1" x14ac:dyDescent="0.25">
      <c r="G1262" s="13"/>
      <c r="S1262" s="13"/>
    </row>
    <row r="1263" spans="7:19" s="4" customFormat="1" x14ac:dyDescent="0.25">
      <c r="G1263" s="13"/>
      <c r="S1263" s="13"/>
    </row>
    <row r="1264" spans="7:19" s="4" customFormat="1" x14ac:dyDescent="0.25">
      <c r="G1264" s="13"/>
      <c r="S1264" s="13"/>
    </row>
    <row r="1265" spans="7:19" s="4" customFormat="1" x14ac:dyDescent="0.25">
      <c r="G1265" s="13"/>
      <c r="S1265" s="13"/>
    </row>
    <row r="1266" spans="7:19" s="4" customFormat="1" x14ac:dyDescent="0.25">
      <c r="G1266" s="13"/>
      <c r="S1266" s="13"/>
    </row>
    <row r="1267" spans="7:19" s="4" customFormat="1" x14ac:dyDescent="0.25">
      <c r="G1267" s="13"/>
      <c r="S1267" s="13"/>
    </row>
    <row r="1268" spans="7:19" s="4" customFormat="1" x14ac:dyDescent="0.25">
      <c r="G1268" s="13"/>
      <c r="S1268" s="13"/>
    </row>
    <row r="1269" spans="7:19" s="4" customFormat="1" x14ac:dyDescent="0.25">
      <c r="G1269" s="13"/>
      <c r="S1269" s="13"/>
    </row>
    <row r="1270" spans="7:19" s="4" customFormat="1" x14ac:dyDescent="0.25">
      <c r="G1270" s="13"/>
      <c r="S1270" s="13"/>
    </row>
    <row r="1271" spans="7:19" s="4" customFormat="1" x14ac:dyDescent="0.25">
      <c r="G1271" s="13"/>
      <c r="S1271" s="13"/>
    </row>
    <row r="1272" spans="7:19" s="4" customFormat="1" x14ac:dyDescent="0.25">
      <c r="G1272" s="13"/>
      <c r="S1272" s="13"/>
    </row>
    <row r="1273" spans="7:19" s="4" customFormat="1" x14ac:dyDescent="0.25">
      <c r="G1273" s="13"/>
      <c r="S1273" s="13"/>
    </row>
    <row r="1274" spans="7:19" s="4" customFormat="1" x14ac:dyDescent="0.25">
      <c r="G1274" s="13"/>
      <c r="S1274" s="13"/>
    </row>
    <row r="1275" spans="7:19" s="4" customFormat="1" x14ac:dyDescent="0.25">
      <c r="G1275" s="13"/>
      <c r="S1275" s="13"/>
    </row>
    <row r="1276" spans="7:19" s="4" customFormat="1" x14ac:dyDescent="0.25">
      <c r="G1276" s="13"/>
      <c r="S1276" s="13"/>
    </row>
    <row r="1277" spans="7:19" s="4" customFormat="1" x14ac:dyDescent="0.25">
      <c r="G1277" s="13"/>
      <c r="S1277" s="13"/>
    </row>
    <row r="1278" spans="7:19" s="4" customFormat="1" x14ac:dyDescent="0.25">
      <c r="G1278" s="13"/>
      <c r="S1278" s="13"/>
    </row>
    <row r="1279" spans="7:19" s="4" customFormat="1" x14ac:dyDescent="0.25">
      <c r="G1279" s="13"/>
      <c r="S1279" s="13"/>
    </row>
    <row r="1280" spans="7:19" s="4" customFormat="1" x14ac:dyDescent="0.25">
      <c r="G1280" s="13"/>
      <c r="S1280" s="13"/>
    </row>
    <row r="1281" spans="7:19" s="4" customFormat="1" x14ac:dyDescent="0.25">
      <c r="G1281" s="13"/>
      <c r="S1281" s="13"/>
    </row>
    <row r="1282" spans="7:19" s="4" customFormat="1" x14ac:dyDescent="0.25">
      <c r="G1282" s="13"/>
      <c r="S1282" s="13"/>
    </row>
    <row r="1283" spans="7:19" s="4" customFormat="1" x14ac:dyDescent="0.25">
      <c r="G1283" s="13"/>
      <c r="S1283" s="13"/>
    </row>
    <row r="1284" spans="7:19" s="4" customFormat="1" x14ac:dyDescent="0.25">
      <c r="G1284" s="13"/>
      <c r="S1284" s="13"/>
    </row>
    <row r="1285" spans="7:19" s="4" customFormat="1" x14ac:dyDescent="0.25">
      <c r="G1285" s="13"/>
      <c r="S1285" s="13"/>
    </row>
    <row r="1286" spans="7:19" s="4" customFormat="1" x14ac:dyDescent="0.25">
      <c r="G1286" s="13"/>
      <c r="S1286" s="13"/>
    </row>
    <row r="1287" spans="7:19" s="4" customFormat="1" x14ac:dyDescent="0.25">
      <c r="G1287" s="13"/>
      <c r="S1287" s="13"/>
    </row>
    <row r="1288" spans="7:19" s="4" customFormat="1" x14ac:dyDescent="0.25">
      <c r="G1288" s="13"/>
      <c r="S1288" s="13"/>
    </row>
    <row r="1289" spans="7:19" s="4" customFormat="1" x14ac:dyDescent="0.25">
      <c r="G1289" s="13"/>
      <c r="S1289" s="13"/>
    </row>
    <row r="1290" spans="7:19" s="4" customFormat="1" x14ac:dyDescent="0.25">
      <c r="G1290" s="13"/>
      <c r="S1290" s="13"/>
    </row>
    <row r="1291" spans="7:19" s="4" customFormat="1" x14ac:dyDescent="0.25">
      <c r="G1291" s="13"/>
      <c r="S1291" s="13"/>
    </row>
    <row r="1292" spans="7:19" s="4" customFormat="1" x14ac:dyDescent="0.25">
      <c r="G1292" s="13"/>
      <c r="S1292" s="13"/>
    </row>
    <row r="1293" spans="7:19" s="4" customFormat="1" x14ac:dyDescent="0.25">
      <c r="G1293" s="13"/>
      <c r="S1293" s="13"/>
    </row>
    <row r="1294" spans="7:19" s="4" customFormat="1" x14ac:dyDescent="0.25">
      <c r="G1294" s="13"/>
      <c r="S1294" s="13"/>
    </row>
    <row r="1295" spans="7:19" s="4" customFormat="1" x14ac:dyDescent="0.25">
      <c r="G1295" s="13"/>
      <c r="S1295" s="13"/>
    </row>
    <row r="1296" spans="7:19" s="4" customFormat="1" x14ac:dyDescent="0.25">
      <c r="G1296" s="13"/>
      <c r="S1296" s="13"/>
    </row>
    <row r="1297" spans="7:19" s="4" customFormat="1" x14ac:dyDescent="0.25">
      <c r="G1297" s="13"/>
      <c r="S1297" s="13"/>
    </row>
    <row r="1298" spans="7:19" s="4" customFormat="1" x14ac:dyDescent="0.25">
      <c r="G1298" s="13"/>
      <c r="S1298" s="13"/>
    </row>
    <row r="1299" spans="7:19" s="4" customFormat="1" x14ac:dyDescent="0.25">
      <c r="G1299" s="13"/>
      <c r="S1299" s="13"/>
    </row>
    <row r="1300" spans="7:19" s="4" customFormat="1" x14ac:dyDescent="0.25">
      <c r="G1300" s="13"/>
      <c r="S1300" s="13"/>
    </row>
    <row r="1301" spans="7:19" s="4" customFormat="1" x14ac:dyDescent="0.25">
      <c r="G1301" s="13"/>
      <c r="S1301" s="13"/>
    </row>
    <row r="1302" spans="7:19" s="4" customFormat="1" x14ac:dyDescent="0.25">
      <c r="G1302" s="13"/>
      <c r="S1302" s="13"/>
    </row>
    <row r="1303" spans="7:19" s="4" customFormat="1" x14ac:dyDescent="0.25">
      <c r="G1303" s="13"/>
      <c r="S1303" s="13"/>
    </row>
    <row r="1304" spans="7:19" s="4" customFormat="1" x14ac:dyDescent="0.25">
      <c r="G1304" s="13"/>
      <c r="S1304" s="13"/>
    </row>
    <row r="1305" spans="7:19" s="4" customFormat="1" x14ac:dyDescent="0.25">
      <c r="G1305" s="13"/>
      <c r="S1305" s="13"/>
    </row>
    <row r="1306" spans="7:19" s="4" customFormat="1" x14ac:dyDescent="0.25">
      <c r="G1306" s="13"/>
      <c r="S1306" s="13"/>
    </row>
    <row r="1307" spans="7:19" s="4" customFormat="1" x14ac:dyDescent="0.25">
      <c r="G1307" s="13"/>
      <c r="S1307" s="13"/>
    </row>
    <row r="1308" spans="7:19" s="4" customFormat="1" x14ac:dyDescent="0.25">
      <c r="G1308" s="13"/>
      <c r="S1308" s="13"/>
    </row>
    <row r="1309" spans="7:19" s="4" customFormat="1" x14ac:dyDescent="0.25">
      <c r="G1309" s="13"/>
      <c r="S1309" s="13"/>
    </row>
    <row r="1310" spans="7:19" s="4" customFormat="1" x14ac:dyDescent="0.25">
      <c r="G1310" s="13"/>
      <c r="S1310" s="13"/>
    </row>
    <row r="1311" spans="7:19" s="4" customFormat="1" x14ac:dyDescent="0.25">
      <c r="G1311" s="13"/>
      <c r="S1311" s="13"/>
    </row>
    <row r="1312" spans="7:19" s="4" customFormat="1" x14ac:dyDescent="0.25">
      <c r="G1312" s="13"/>
      <c r="S1312" s="13"/>
    </row>
    <row r="1313" spans="7:19" s="4" customFormat="1" x14ac:dyDescent="0.25">
      <c r="G1313" s="13"/>
      <c r="S1313" s="13"/>
    </row>
    <row r="1314" spans="7:19" s="4" customFormat="1" x14ac:dyDescent="0.25">
      <c r="G1314" s="13"/>
      <c r="S1314" s="13"/>
    </row>
    <row r="1315" spans="7:19" s="4" customFormat="1" x14ac:dyDescent="0.25">
      <c r="G1315" s="13"/>
      <c r="S1315" s="13"/>
    </row>
    <row r="1316" spans="7:19" s="4" customFormat="1" x14ac:dyDescent="0.25">
      <c r="G1316" s="13"/>
      <c r="S1316" s="13"/>
    </row>
    <row r="1317" spans="7:19" s="4" customFormat="1" x14ac:dyDescent="0.25">
      <c r="G1317" s="13"/>
      <c r="S1317" s="13"/>
    </row>
    <row r="1318" spans="7:19" s="4" customFormat="1" x14ac:dyDescent="0.25">
      <c r="G1318" s="13"/>
      <c r="S1318" s="13"/>
    </row>
    <row r="1319" spans="7:19" s="4" customFormat="1" x14ac:dyDescent="0.25">
      <c r="G1319" s="13"/>
      <c r="S1319" s="13"/>
    </row>
    <row r="1320" spans="7:19" s="4" customFormat="1" x14ac:dyDescent="0.25">
      <c r="G1320" s="13"/>
      <c r="S1320" s="13"/>
    </row>
    <row r="1321" spans="7:19" s="4" customFormat="1" x14ac:dyDescent="0.25">
      <c r="G1321" s="13"/>
      <c r="S1321" s="13"/>
    </row>
    <row r="1322" spans="7:19" s="4" customFormat="1" x14ac:dyDescent="0.25">
      <c r="G1322" s="13"/>
      <c r="S1322" s="13"/>
    </row>
    <row r="1323" spans="7:19" s="4" customFormat="1" x14ac:dyDescent="0.25">
      <c r="G1323" s="13"/>
      <c r="S1323" s="13"/>
    </row>
    <row r="1324" spans="7:19" s="4" customFormat="1" x14ac:dyDescent="0.25">
      <c r="G1324" s="13"/>
      <c r="S1324" s="13"/>
    </row>
    <row r="1325" spans="7:19" s="4" customFormat="1" x14ac:dyDescent="0.25">
      <c r="G1325" s="13"/>
      <c r="S1325" s="13"/>
    </row>
    <row r="1326" spans="7:19" s="4" customFormat="1" x14ac:dyDescent="0.25">
      <c r="G1326" s="13"/>
      <c r="S1326" s="13"/>
    </row>
    <row r="1327" spans="7:19" s="4" customFormat="1" x14ac:dyDescent="0.25">
      <c r="G1327" s="13"/>
      <c r="S1327" s="13"/>
    </row>
    <row r="1328" spans="7:19" s="4" customFormat="1" x14ac:dyDescent="0.25">
      <c r="G1328" s="13"/>
      <c r="S1328" s="13"/>
    </row>
    <row r="1329" spans="7:19" s="4" customFormat="1" x14ac:dyDescent="0.25">
      <c r="G1329" s="13"/>
      <c r="S1329" s="13"/>
    </row>
    <row r="1330" spans="7:19" s="4" customFormat="1" x14ac:dyDescent="0.25">
      <c r="G1330" s="13"/>
      <c r="S1330" s="13"/>
    </row>
    <row r="1331" spans="7:19" s="4" customFormat="1" x14ac:dyDescent="0.25">
      <c r="G1331" s="13"/>
      <c r="S1331" s="13"/>
    </row>
    <row r="1332" spans="7:19" s="4" customFormat="1" x14ac:dyDescent="0.25">
      <c r="G1332" s="13"/>
      <c r="S1332" s="13"/>
    </row>
    <row r="1333" spans="7:19" s="4" customFormat="1" x14ac:dyDescent="0.25">
      <c r="G1333" s="13"/>
      <c r="S1333" s="13"/>
    </row>
    <row r="1334" spans="7:19" s="4" customFormat="1" x14ac:dyDescent="0.25">
      <c r="G1334" s="13"/>
      <c r="S1334" s="13"/>
    </row>
    <row r="1335" spans="7:19" s="4" customFormat="1" x14ac:dyDescent="0.25">
      <c r="G1335" s="13"/>
      <c r="S1335" s="13"/>
    </row>
    <row r="1336" spans="7:19" s="4" customFormat="1" x14ac:dyDescent="0.25">
      <c r="G1336" s="13"/>
      <c r="S1336" s="13"/>
    </row>
    <row r="1337" spans="7:19" s="4" customFormat="1" x14ac:dyDescent="0.25">
      <c r="G1337" s="13"/>
      <c r="S1337" s="13"/>
    </row>
    <row r="1338" spans="7:19" s="4" customFormat="1" x14ac:dyDescent="0.25">
      <c r="G1338" s="13"/>
      <c r="S1338" s="13"/>
    </row>
    <row r="1339" spans="7:19" s="4" customFormat="1" x14ac:dyDescent="0.25">
      <c r="G1339" s="13"/>
      <c r="S1339" s="13"/>
    </row>
    <row r="1340" spans="7:19" s="4" customFormat="1" x14ac:dyDescent="0.25">
      <c r="G1340" s="13"/>
      <c r="S1340" s="13"/>
    </row>
    <row r="1341" spans="7:19" s="4" customFormat="1" x14ac:dyDescent="0.25">
      <c r="G1341" s="13"/>
      <c r="S1341" s="13"/>
    </row>
    <row r="1342" spans="7:19" s="4" customFormat="1" x14ac:dyDescent="0.25">
      <c r="G1342" s="13"/>
      <c r="S1342" s="13"/>
    </row>
    <row r="1343" spans="7:19" s="4" customFormat="1" x14ac:dyDescent="0.25">
      <c r="G1343" s="13"/>
      <c r="S1343" s="13"/>
    </row>
    <row r="1344" spans="7:19" s="4" customFormat="1" x14ac:dyDescent="0.25">
      <c r="G1344" s="13"/>
      <c r="S1344" s="13"/>
    </row>
    <row r="1345" spans="7:19" s="4" customFormat="1" x14ac:dyDescent="0.25">
      <c r="G1345" s="13"/>
      <c r="S1345" s="13"/>
    </row>
    <row r="1346" spans="7:19" s="4" customFormat="1" x14ac:dyDescent="0.25">
      <c r="G1346" s="13"/>
      <c r="S1346" s="13"/>
    </row>
    <row r="1347" spans="7:19" s="4" customFormat="1" x14ac:dyDescent="0.25">
      <c r="G1347" s="13"/>
      <c r="S1347" s="13"/>
    </row>
    <row r="1348" spans="7:19" s="4" customFormat="1" x14ac:dyDescent="0.25">
      <c r="G1348" s="13"/>
      <c r="S1348" s="13"/>
    </row>
    <row r="1349" spans="7:19" s="4" customFormat="1" x14ac:dyDescent="0.25">
      <c r="G1349" s="13"/>
      <c r="S1349" s="13"/>
    </row>
    <row r="1350" spans="7:19" s="4" customFormat="1" x14ac:dyDescent="0.25">
      <c r="G1350" s="13"/>
      <c r="S1350" s="13"/>
    </row>
    <row r="1351" spans="7:19" s="4" customFormat="1" x14ac:dyDescent="0.25">
      <c r="G1351" s="13"/>
      <c r="S1351" s="13"/>
    </row>
    <row r="1352" spans="7:19" s="4" customFormat="1" x14ac:dyDescent="0.25">
      <c r="G1352" s="13"/>
      <c r="S1352" s="13"/>
    </row>
    <row r="1353" spans="7:19" s="4" customFormat="1" x14ac:dyDescent="0.25">
      <c r="G1353" s="13"/>
      <c r="S1353" s="13"/>
    </row>
    <row r="1354" spans="7:19" s="4" customFormat="1" x14ac:dyDescent="0.25">
      <c r="G1354" s="13"/>
      <c r="S1354" s="13"/>
    </row>
    <row r="1355" spans="7:19" s="4" customFormat="1" x14ac:dyDescent="0.25">
      <c r="G1355" s="13"/>
      <c r="S1355" s="13"/>
    </row>
    <row r="1356" spans="7:19" s="4" customFormat="1" x14ac:dyDescent="0.25">
      <c r="G1356" s="13"/>
      <c r="S1356" s="13"/>
    </row>
    <row r="1357" spans="7:19" s="4" customFormat="1" x14ac:dyDescent="0.25">
      <c r="G1357" s="13"/>
      <c r="S1357" s="13"/>
    </row>
    <row r="1358" spans="7:19" s="4" customFormat="1" x14ac:dyDescent="0.25">
      <c r="G1358" s="13"/>
      <c r="S1358" s="13"/>
    </row>
    <row r="1359" spans="7:19" s="4" customFormat="1" x14ac:dyDescent="0.25">
      <c r="G1359" s="13"/>
      <c r="S1359" s="13"/>
    </row>
    <row r="1360" spans="7:19" s="4" customFormat="1" x14ac:dyDescent="0.25">
      <c r="G1360" s="13"/>
      <c r="S1360" s="13"/>
    </row>
    <row r="1361" spans="7:19" s="4" customFormat="1" x14ac:dyDescent="0.25">
      <c r="G1361" s="13"/>
      <c r="S1361" s="13"/>
    </row>
    <row r="1362" spans="7:19" s="4" customFormat="1" x14ac:dyDescent="0.25">
      <c r="G1362" s="13"/>
      <c r="S1362" s="13"/>
    </row>
    <row r="1363" spans="7:19" s="4" customFormat="1" x14ac:dyDescent="0.25">
      <c r="G1363" s="13"/>
      <c r="S1363" s="13"/>
    </row>
    <row r="1364" spans="7:19" s="4" customFormat="1" x14ac:dyDescent="0.25">
      <c r="G1364" s="13"/>
      <c r="S1364" s="13"/>
    </row>
    <row r="1365" spans="7:19" s="4" customFormat="1" x14ac:dyDescent="0.25">
      <c r="G1365" s="13"/>
      <c r="S1365" s="13"/>
    </row>
    <row r="1366" spans="7:19" s="4" customFormat="1" x14ac:dyDescent="0.25">
      <c r="G1366" s="13"/>
      <c r="S1366" s="13"/>
    </row>
    <row r="1367" spans="7:19" s="4" customFormat="1" x14ac:dyDescent="0.25">
      <c r="G1367" s="13"/>
      <c r="S1367" s="13"/>
    </row>
    <row r="1368" spans="7:19" s="4" customFormat="1" x14ac:dyDescent="0.25">
      <c r="G1368" s="13"/>
      <c r="S1368" s="13"/>
    </row>
    <row r="1369" spans="7:19" s="4" customFormat="1" x14ac:dyDescent="0.25">
      <c r="G1369" s="13"/>
      <c r="S1369" s="13"/>
    </row>
    <row r="1370" spans="7:19" s="4" customFormat="1" x14ac:dyDescent="0.25">
      <c r="G1370" s="13"/>
      <c r="S1370" s="13"/>
    </row>
    <row r="1371" spans="7:19" s="4" customFormat="1" x14ac:dyDescent="0.25">
      <c r="G1371" s="13"/>
      <c r="S1371" s="13"/>
    </row>
    <row r="1372" spans="7:19" s="4" customFormat="1" x14ac:dyDescent="0.25">
      <c r="G1372" s="13"/>
      <c r="S1372" s="13"/>
    </row>
    <row r="1373" spans="7:19" s="4" customFormat="1" x14ac:dyDescent="0.25">
      <c r="G1373" s="13"/>
      <c r="S1373" s="13"/>
    </row>
    <row r="1374" spans="7:19" s="4" customFormat="1" x14ac:dyDescent="0.25">
      <c r="G1374" s="13"/>
      <c r="S1374" s="13"/>
    </row>
    <row r="1375" spans="7:19" s="4" customFormat="1" x14ac:dyDescent="0.25">
      <c r="G1375" s="13"/>
      <c r="S1375" s="13"/>
    </row>
    <row r="1376" spans="7:19" s="4" customFormat="1" x14ac:dyDescent="0.25">
      <c r="G1376" s="13"/>
      <c r="S1376" s="13"/>
    </row>
    <row r="1377" spans="7:19" s="4" customFormat="1" x14ac:dyDescent="0.25">
      <c r="G1377" s="13"/>
      <c r="S1377" s="13"/>
    </row>
    <row r="1378" spans="7:19" s="4" customFormat="1" x14ac:dyDescent="0.25">
      <c r="G1378" s="13"/>
      <c r="S1378" s="13"/>
    </row>
    <row r="1379" spans="7:19" s="4" customFormat="1" x14ac:dyDescent="0.25">
      <c r="G1379" s="13"/>
      <c r="S1379" s="13"/>
    </row>
    <row r="1380" spans="7:19" s="4" customFormat="1" x14ac:dyDescent="0.25">
      <c r="G1380" s="13"/>
      <c r="S1380" s="13"/>
    </row>
    <row r="1381" spans="7:19" s="4" customFormat="1" x14ac:dyDescent="0.25">
      <c r="G1381" s="13"/>
      <c r="S1381" s="13"/>
    </row>
    <row r="1382" spans="7:19" s="4" customFormat="1" x14ac:dyDescent="0.25">
      <c r="G1382" s="13"/>
      <c r="S1382" s="13"/>
    </row>
    <row r="1383" spans="7:19" s="4" customFormat="1" x14ac:dyDescent="0.25">
      <c r="G1383" s="13"/>
      <c r="S1383" s="13"/>
    </row>
    <row r="1384" spans="7:19" s="4" customFormat="1" x14ac:dyDescent="0.25">
      <c r="G1384" s="13"/>
      <c r="S1384" s="13"/>
    </row>
    <row r="1385" spans="7:19" s="4" customFormat="1" x14ac:dyDescent="0.25">
      <c r="G1385" s="13"/>
      <c r="S1385" s="13"/>
    </row>
    <row r="1386" spans="7:19" s="4" customFormat="1" x14ac:dyDescent="0.25">
      <c r="G1386" s="13"/>
      <c r="S1386" s="13"/>
    </row>
    <row r="1387" spans="7:19" s="4" customFormat="1" x14ac:dyDescent="0.25">
      <c r="G1387" s="13"/>
      <c r="S1387" s="13"/>
    </row>
    <row r="1388" spans="7:19" s="4" customFormat="1" x14ac:dyDescent="0.25">
      <c r="G1388" s="13"/>
      <c r="S1388" s="13"/>
    </row>
    <row r="1389" spans="7:19" s="4" customFormat="1" x14ac:dyDescent="0.25">
      <c r="G1389" s="13"/>
      <c r="S1389" s="13"/>
    </row>
    <row r="1390" spans="7:19" s="4" customFormat="1" x14ac:dyDescent="0.25">
      <c r="G1390" s="13"/>
      <c r="S1390" s="13"/>
    </row>
    <row r="1391" spans="7:19" s="4" customFormat="1" x14ac:dyDescent="0.25">
      <c r="G1391" s="13"/>
      <c r="S1391" s="13"/>
    </row>
    <row r="1392" spans="7:19" s="4" customFormat="1" x14ac:dyDescent="0.25">
      <c r="G1392" s="13"/>
      <c r="S1392" s="13"/>
    </row>
    <row r="1393" spans="7:19" s="4" customFormat="1" x14ac:dyDescent="0.25">
      <c r="G1393" s="13"/>
      <c r="S1393" s="13"/>
    </row>
    <row r="1394" spans="7:19" s="4" customFormat="1" x14ac:dyDescent="0.25">
      <c r="G1394" s="13"/>
      <c r="S1394" s="13"/>
    </row>
    <row r="1395" spans="7:19" s="4" customFormat="1" x14ac:dyDescent="0.25">
      <c r="G1395" s="13"/>
      <c r="S1395" s="13"/>
    </row>
    <row r="1396" spans="7:19" s="4" customFormat="1" x14ac:dyDescent="0.25">
      <c r="G1396" s="13"/>
      <c r="S1396" s="13"/>
    </row>
    <row r="1397" spans="7:19" s="4" customFormat="1" x14ac:dyDescent="0.25">
      <c r="G1397" s="13"/>
      <c r="S1397" s="13"/>
    </row>
    <row r="1398" spans="7:19" s="4" customFormat="1" x14ac:dyDescent="0.25">
      <c r="G1398" s="13"/>
      <c r="S1398" s="13"/>
    </row>
    <row r="1399" spans="7:19" s="4" customFormat="1" x14ac:dyDescent="0.25">
      <c r="G1399" s="13"/>
      <c r="S1399" s="13"/>
    </row>
    <row r="1400" spans="7:19" s="4" customFormat="1" x14ac:dyDescent="0.25">
      <c r="G1400" s="13"/>
      <c r="S1400" s="13"/>
    </row>
    <row r="1401" spans="7:19" s="4" customFormat="1" x14ac:dyDescent="0.25">
      <c r="G1401" s="13"/>
      <c r="S1401" s="13"/>
    </row>
    <row r="1402" spans="7:19" s="4" customFormat="1" x14ac:dyDescent="0.25">
      <c r="G1402" s="13"/>
      <c r="S1402" s="13"/>
    </row>
    <row r="1403" spans="7:19" s="4" customFormat="1" x14ac:dyDescent="0.25">
      <c r="G1403" s="13"/>
      <c r="S1403" s="13"/>
    </row>
    <row r="1404" spans="7:19" s="4" customFormat="1" x14ac:dyDescent="0.25">
      <c r="G1404" s="13"/>
      <c r="S1404" s="13"/>
    </row>
    <row r="1405" spans="7:19" s="4" customFormat="1" x14ac:dyDescent="0.25">
      <c r="G1405" s="13"/>
      <c r="S1405" s="13"/>
    </row>
    <row r="1406" spans="7:19" s="4" customFormat="1" x14ac:dyDescent="0.25">
      <c r="G1406" s="13"/>
      <c r="S1406" s="13"/>
    </row>
    <row r="1407" spans="7:19" s="4" customFormat="1" x14ac:dyDescent="0.25">
      <c r="G1407" s="13"/>
      <c r="S1407" s="13"/>
    </row>
    <row r="1408" spans="7:19" s="4" customFormat="1" x14ac:dyDescent="0.25">
      <c r="G1408" s="13"/>
      <c r="S1408" s="13"/>
    </row>
    <row r="1409" spans="7:19" s="4" customFormat="1" x14ac:dyDescent="0.25">
      <c r="G1409" s="13"/>
      <c r="S1409" s="13"/>
    </row>
    <row r="1410" spans="7:19" s="4" customFormat="1" x14ac:dyDescent="0.25">
      <c r="G1410" s="13"/>
      <c r="S1410" s="13"/>
    </row>
    <row r="1411" spans="7:19" s="4" customFormat="1" x14ac:dyDescent="0.25">
      <c r="G1411" s="13"/>
      <c r="S1411" s="13"/>
    </row>
    <row r="1412" spans="7:19" s="4" customFormat="1" x14ac:dyDescent="0.25">
      <c r="G1412" s="13"/>
      <c r="S1412" s="13"/>
    </row>
    <row r="1413" spans="7:19" s="4" customFormat="1" x14ac:dyDescent="0.25">
      <c r="G1413" s="13"/>
      <c r="S1413" s="13"/>
    </row>
    <row r="1414" spans="7:19" s="4" customFormat="1" x14ac:dyDescent="0.25">
      <c r="G1414" s="13"/>
      <c r="S1414" s="13"/>
    </row>
    <row r="1415" spans="7:19" s="4" customFormat="1" x14ac:dyDescent="0.25">
      <c r="G1415" s="13"/>
      <c r="S1415" s="13"/>
    </row>
    <row r="1416" spans="7:19" s="4" customFormat="1" x14ac:dyDescent="0.25">
      <c r="G1416" s="13"/>
      <c r="S1416" s="13"/>
    </row>
    <row r="1417" spans="7:19" s="4" customFormat="1" x14ac:dyDescent="0.25">
      <c r="G1417" s="13"/>
      <c r="S1417" s="13"/>
    </row>
    <row r="1418" spans="7:19" s="4" customFormat="1" x14ac:dyDescent="0.25">
      <c r="G1418" s="13"/>
      <c r="S1418" s="13"/>
    </row>
    <row r="1419" spans="7:19" s="4" customFormat="1" x14ac:dyDescent="0.25">
      <c r="G1419" s="13"/>
      <c r="S1419" s="13"/>
    </row>
    <row r="1420" spans="7:19" s="4" customFormat="1" x14ac:dyDescent="0.25">
      <c r="G1420" s="13"/>
      <c r="S1420" s="13"/>
    </row>
    <row r="1421" spans="7:19" s="4" customFormat="1" x14ac:dyDescent="0.25">
      <c r="G1421" s="13"/>
      <c r="S1421" s="13"/>
    </row>
    <row r="1422" spans="7:19" s="4" customFormat="1" x14ac:dyDescent="0.25">
      <c r="G1422" s="13"/>
      <c r="S1422" s="13"/>
    </row>
    <row r="1423" spans="7:19" s="4" customFormat="1" x14ac:dyDescent="0.25">
      <c r="G1423" s="13"/>
      <c r="S1423" s="13"/>
    </row>
    <row r="1424" spans="7:19" s="4" customFormat="1" x14ac:dyDescent="0.25">
      <c r="G1424" s="13"/>
      <c r="S1424" s="13"/>
    </row>
    <row r="1425" spans="7:19" s="4" customFormat="1" x14ac:dyDescent="0.25">
      <c r="G1425" s="13"/>
      <c r="S1425" s="13"/>
    </row>
    <row r="1426" spans="7:19" s="4" customFormat="1" x14ac:dyDescent="0.25">
      <c r="G1426" s="13"/>
      <c r="S1426" s="13"/>
    </row>
    <row r="1427" spans="7:19" s="4" customFormat="1" x14ac:dyDescent="0.25">
      <c r="G1427" s="13"/>
      <c r="S1427" s="13"/>
    </row>
    <row r="1428" spans="7:19" s="4" customFormat="1" x14ac:dyDescent="0.25">
      <c r="G1428" s="13"/>
      <c r="S1428" s="13"/>
    </row>
    <row r="1429" spans="7:19" s="4" customFormat="1" x14ac:dyDescent="0.25">
      <c r="G1429" s="13"/>
      <c r="S1429" s="13"/>
    </row>
    <row r="1430" spans="7:19" s="4" customFormat="1" x14ac:dyDescent="0.25">
      <c r="G1430" s="13"/>
      <c r="S1430" s="13"/>
    </row>
    <row r="1431" spans="7:19" s="4" customFormat="1" x14ac:dyDescent="0.25">
      <c r="G1431" s="13"/>
      <c r="S1431" s="13"/>
    </row>
    <row r="1432" spans="7:19" s="4" customFormat="1" x14ac:dyDescent="0.25">
      <c r="G1432" s="13"/>
      <c r="S1432" s="13"/>
    </row>
    <row r="1433" spans="7:19" s="4" customFormat="1" x14ac:dyDescent="0.25">
      <c r="G1433" s="13"/>
      <c r="S1433" s="13"/>
    </row>
    <row r="1434" spans="7:19" s="4" customFormat="1" x14ac:dyDescent="0.25">
      <c r="G1434" s="13"/>
      <c r="S1434" s="13"/>
    </row>
    <row r="1435" spans="7:19" s="4" customFormat="1" x14ac:dyDescent="0.25">
      <c r="G1435" s="13"/>
      <c r="S1435" s="13"/>
    </row>
    <row r="1436" spans="7:19" s="4" customFormat="1" x14ac:dyDescent="0.25">
      <c r="G1436" s="13"/>
      <c r="S1436" s="13"/>
    </row>
    <row r="1437" spans="7:19" s="4" customFormat="1" x14ac:dyDescent="0.25">
      <c r="G1437" s="13"/>
      <c r="S1437" s="13"/>
    </row>
    <row r="1438" spans="7:19" s="4" customFormat="1" x14ac:dyDescent="0.25">
      <c r="G1438" s="13"/>
      <c r="S1438" s="13"/>
    </row>
    <row r="1439" spans="7:19" s="4" customFormat="1" x14ac:dyDescent="0.25">
      <c r="G1439" s="13"/>
      <c r="S1439" s="13"/>
    </row>
    <row r="1440" spans="7:19" s="4" customFormat="1" x14ac:dyDescent="0.25">
      <c r="G1440" s="13"/>
      <c r="S1440" s="13"/>
    </row>
    <row r="1441" spans="7:19" s="4" customFormat="1" x14ac:dyDescent="0.25">
      <c r="G1441" s="13"/>
      <c r="S1441" s="13"/>
    </row>
    <row r="1442" spans="7:19" s="4" customFormat="1" x14ac:dyDescent="0.25">
      <c r="G1442" s="13"/>
      <c r="S1442" s="13"/>
    </row>
    <row r="1443" spans="7:19" s="4" customFormat="1" x14ac:dyDescent="0.25">
      <c r="G1443" s="13"/>
      <c r="S1443" s="13"/>
    </row>
    <row r="1444" spans="7:19" s="4" customFormat="1" x14ac:dyDescent="0.25">
      <c r="G1444" s="13"/>
      <c r="S1444" s="13"/>
    </row>
    <row r="1445" spans="7:19" s="4" customFormat="1" x14ac:dyDescent="0.25">
      <c r="G1445" s="13"/>
      <c r="S1445" s="13"/>
    </row>
    <row r="1446" spans="7:19" s="4" customFormat="1" x14ac:dyDescent="0.25">
      <c r="G1446" s="13"/>
      <c r="S1446" s="13"/>
    </row>
    <row r="1447" spans="7:19" s="4" customFormat="1" x14ac:dyDescent="0.25">
      <c r="G1447" s="13"/>
      <c r="S1447" s="13"/>
    </row>
    <row r="1448" spans="7:19" s="4" customFormat="1" x14ac:dyDescent="0.25">
      <c r="G1448" s="13"/>
      <c r="S1448" s="13"/>
    </row>
    <row r="1449" spans="7:19" s="4" customFormat="1" x14ac:dyDescent="0.25">
      <c r="G1449" s="13"/>
      <c r="S1449" s="13"/>
    </row>
    <row r="1450" spans="7:19" s="4" customFormat="1" x14ac:dyDescent="0.25">
      <c r="G1450" s="13"/>
      <c r="S1450" s="13"/>
    </row>
    <row r="1451" spans="7:19" s="4" customFormat="1" x14ac:dyDescent="0.25">
      <c r="G1451" s="13"/>
      <c r="S1451" s="13"/>
    </row>
    <row r="1452" spans="7:19" s="4" customFormat="1" x14ac:dyDescent="0.25">
      <c r="G1452" s="13"/>
      <c r="S1452" s="13"/>
    </row>
    <row r="1453" spans="7:19" s="4" customFormat="1" x14ac:dyDescent="0.25">
      <c r="G1453" s="13"/>
      <c r="S1453" s="13"/>
    </row>
    <row r="1454" spans="7:19" s="4" customFormat="1" x14ac:dyDescent="0.25">
      <c r="G1454" s="13"/>
      <c r="S1454" s="13"/>
    </row>
    <row r="1455" spans="7:19" s="4" customFormat="1" x14ac:dyDescent="0.25">
      <c r="G1455" s="13"/>
      <c r="S1455" s="13"/>
    </row>
    <row r="1456" spans="7:19" s="4" customFormat="1" x14ac:dyDescent="0.25">
      <c r="G1456" s="13"/>
      <c r="S1456" s="13"/>
    </row>
    <row r="1457" spans="7:19" s="4" customFormat="1" x14ac:dyDescent="0.25">
      <c r="G1457" s="13"/>
      <c r="S1457" s="13"/>
    </row>
    <row r="1458" spans="7:19" s="4" customFormat="1" x14ac:dyDescent="0.25">
      <c r="G1458" s="13"/>
      <c r="S1458" s="13"/>
    </row>
    <row r="1459" spans="7:19" s="4" customFormat="1" x14ac:dyDescent="0.25">
      <c r="G1459" s="13"/>
      <c r="S1459" s="13"/>
    </row>
    <row r="1460" spans="7:19" s="4" customFormat="1" x14ac:dyDescent="0.25">
      <c r="G1460" s="13"/>
      <c r="S1460" s="13"/>
    </row>
    <row r="1461" spans="7:19" s="4" customFormat="1" x14ac:dyDescent="0.25">
      <c r="G1461" s="13"/>
      <c r="S1461" s="13"/>
    </row>
    <row r="1462" spans="7:19" s="4" customFormat="1" x14ac:dyDescent="0.25">
      <c r="G1462" s="13"/>
      <c r="S1462" s="13"/>
    </row>
    <row r="1463" spans="7:19" s="4" customFormat="1" x14ac:dyDescent="0.25">
      <c r="G1463" s="13"/>
      <c r="S1463" s="13"/>
    </row>
    <row r="1464" spans="7:19" s="4" customFormat="1" x14ac:dyDescent="0.25">
      <c r="G1464" s="13"/>
      <c r="S1464" s="13"/>
    </row>
    <row r="1465" spans="7:19" s="4" customFormat="1" x14ac:dyDescent="0.25">
      <c r="G1465" s="13"/>
      <c r="S1465" s="13"/>
    </row>
    <row r="1466" spans="7:19" s="4" customFormat="1" x14ac:dyDescent="0.25">
      <c r="G1466" s="13"/>
      <c r="S1466" s="13"/>
    </row>
    <row r="1467" spans="7:19" s="4" customFormat="1" x14ac:dyDescent="0.25">
      <c r="G1467" s="13"/>
      <c r="S1467" s="13"/>
    </row>
    <row r="1468" spans="7:19" s="4" customFormat="1" x14ac:dyDescent="0.25">
      <c r="G1468" s="13"/>
      <c r="S1468" s="13"/>
    </row>
    <row r="1469" spans="7:19" s="4" customFormat="1" x14ac:dyDescent="0.25">
      <c r="G1469" s="13"/>
      <c r="S1469" s="13"/>
    </row>
    <row r="1470" spans="7:19" s="4" customFormat="1" x14ac:dyDescent="0.25">
      <c r="G1470" s="13"/>
      <c r="S1470" s="13"/>
    </row>
    <row r="1471" spans="7:19" s="4" customFormat="1" x14ac:dyDescent="0.25">
      <c r="G1471" s="13"/>
      <c r="S1471" s="13"/>
    </row>
    <row r="1472" spans="7:19" s="4" customFormat="1" x14ac:dyDescent="0.25">
      <c r="G1472" s="13"/>
      <c r="S1472" s="13"/>
    </row>
    <row r="1473" spans="7:19" s="4" customFormat="1" x14ac:dyDescent="0.25">
      <c r="G1473" s="13"/>
      <c r="S1473" s="13"/>
    </row>
    <row r="1474" spans="7:19" s="4" customFormat="1" x14ac:dyDescent="0.25">
      <c r="G1474" s="13"/>
      <c r="S1474" s="13"/>
    </row>
    <row r="1475" spans="7:19" s="4" customFormat="1" x14ac:dyDescent="0.25">
      <c r="G1475" s="13"/>
      <c r="S1475" s="13"/>
    </row>
    <row r="1476" spans="7:19" s="4" customFormat="1" x14ac:dyDescent="0.25">
      <c r="G1476" s="13"/>
      <c r="S1476" s="13"/>
    </row>
    <row r="1477" spans="7:19" s="4" customFormat="1" x14ac:dyDescent="0.25">
      <c r="G1477" s="13"/>
      <c r="S1477" s="13"/>
    </row>
    <row r="1478" spans="7:19" s="4" customFormat="1" x14ac:dyDescent="0.25">
      <c r="G1478" s="13"/>
      <c r="S1478" s="13"/>
    </row>
    <row r="1479" spans="7:19" s="4" customFormat="1" x14ac:dyDescent="0.25">
      <c r="G1479" s="13"/>
      <c r="S1479" s="13"/>
    </row>
    <row r="1480" spans="7:19" s="4" customFormat="1" x14ac:dyDescent="0.25">
      <c r="G1480" s="13"/>
      <c r="S1480" s="13"/>
    </row>
    <row r="1481" spans="7:19" s="4" customFormat="1" x14ac:dyDescent="0.25">
      <c r="G1481" s="13"/>
      <c r="S1481" s="13"/>
    </row>
    <row r="1482" spans="7:19" s="4" customFormat="1" x14ac:dyDescent="0.25">
      <c r="G1482" s="13"/>
      <c r="S1482" s="13"/>
    </row>
    <row r="1483" spans="7:19" s="4" customFormat="1" x14ac:dyDescent="0.25">
      <c r="G1483" s="13"/>
      <c r="S1483" s="13"/>
    </row>
    <row r="1484" spans="7:19" s="4" customFormat="1" x14ac:dyDescent="0.25">
      <c r="G1484" s="13"/>
      <c r="S1484" s="13"/>
    </row>
    <row r="1485" spans="7:19" s="4" customFormat="1" x14ac:dyDescent="0.25">
      <c r="G1485" s="13"/>
      <c r="S1485" s="13"/>
    </row>
    <row r="1486" spans="7:19" s="4" customFormat="1" x14ac:dyDescent="0.25">
      <c r="G1486" s="13"/>
      <c r="S1486" s="13"/>
    </row>
    <row r="1487" spans="7:19" s="4" customFormat="1" x14ac:dyDescent="0.25">
      <c r="G1487" s="13"/>
      <c r="S1487" s="13"/>
    </row>
    <row r="1488" spans="7:19" s="4" customFormat="1" x14ac:dyDescent="0.25">
      <c r="G1488" s="13"/>
      <c r="S1488" s="13"/>
    </row>
    <row r="1489" spans="7:19" s="4" customFormat="1" x14ac:dyDescent="0.25">
      <c r="G1489" s="13"/>
      <c r="S1489" s="13"/>
    </row>
    <row r="1490" spans="7:19" s="4" customFormat="1" x14ac:dyDescent="0.25">
      <c r="G1490" s="13"/>
      <c r="S1490" s="13"/>
    </row>
    <row r="1491" spans="7:19" s="4" customFormat="1" x14ac:dyDescent="0.25">
      <c r="G1491" s="13"/>
      <c r="S1491" s="13"/>
    </row>
    <row r="1492" spans="7:19" s="4" customFormat="1" x14ac:dyDescent="0.25">
      <c r="G1492" s="13"/>
      <c r="S1492" s="13"/>
    </row>
    <row r="1493" spans="7:19" s="4" customFormat="1" x14ac:dyDescent="0.25">
      <c r="G1493" s="13"/>
      <c r="S1493" s="13"/>
    </row>
    <row r="1494" spans="7:19" s="4" customFormat="1" x14ac:dyDescent="0.25">
      <c r="G1494" s="13"/>
      <c r="S1494" s="13"/>
    </row>
    <row r="1495" spans="7:19" s="4" customFormat="1" x14ac:dyDescent="0.25">
      <c r="G1495" s="13"/>
      <c r="S1495" s="13"/>
    </row>
    <row r="1496" spans="7:19" s="4" customFormat="1" x14ac:dyDescent="0.25">
      <c r="G1496" s="13"/>
      <c r="S1496" s="13"/>
    </row>
    <row r="1497" spans="7:19" s="4" customFormat="1" x14ac:dyDescent="0.25">
      <c r="G1497" s="13"/>
      <c r="S1497" s="13"/>
    </row>
    <row r="1498" spans="7:19" s="4" customFormat="1" x14ac:dyDescent="0.25">
      <c r="G1498" s="13"/>
      <c r="S1498" s="13"/>
    </row>
    <row r="1499" spans="7:19" s="4" customFormat="1" x14ac:dyDescent="0.25">
      <c r="G1499" s="13"/>
      <c r="S1499" s="13"/>
    </row>
    <row r="1500" spans="7:19" s="4" customFormat="1" x14ac:dyDescent="0.25">
      <c r="G1500" s="13"/>
      <c r="S1500" s="13"/>
    </row>
    <row r="1501" spans="7:19" s="4" customFormat="1" x14ac:dyDescent="0.25">
      <c r="G1501" s="13"/>
      <c r="S1501" s="13"/>
    </row>
    <row r="1502" spans="7:19" s="4" customFormat="1" x14ac:dyDescent="0.25">
      <c r="G1502" s="13"/>
      <c r="S1502" s="13"/>
    </row>
    <row r="1503" spans="7:19" s="4" customFormat="1" x14ac:dyDescent="0.25">
      <c r="G1503" s="13"/>
      <c r="S1503" s="13"/>
    </row>
    <row r="1504" spans="7:19" s="4" customFormat="1" x14ac:dyDescent="0.25">
      <c r="G1504" s="13"/>
      <c r="S1504" s="13"/>
    </row>
    <row r="1505" spans="7:19" s="4" customFormat="1" x14ac:dyDescent="0.25">
      <c r="G1505" s="13"/>
      <c r="S1505" s="13"/>
    </row>
    <row r="1506" spans="7:19" s="4" customFormat="1" x14ac:dyDescent="0.25">
      <c r="G1506" s="13"/>
      <c r="S1506" s="13"/>
    </row>
    <row r="1507" spans="7:19" s="4" customFormat="1" x14ac:dyDescent="0.25">
      <c r="G1507" s="13"/>
      <c r="S1507" s="13"/>
    </row>
    <row r="1508" spans="7:19" s="4" customFormat="1" x14ac:dyDescent="0.25">
      <c r="G1508" s="13"/>
      <c r="S1508" s="13"/>
    </row>
    <row r="1509" spans="7:19" s="4" customFormat="1" x14ac:dyDescent="0.25">
      <c r="G1509" s="13"/>
      <c r="S1509" s="13"/>
    </row>
    <row r="1510" spans="7:19" s="4" customFormat="1" x14ac:dyDescent="0.25">
      <c r="G1510" s="13"/>
      <c r="S1510" s="13"/>
    </row>
    <row r="1511" spans="7:19" s="4" customFormat="1" x14ac:dyDescent="0.25">
      <c r="G1511" s="13"/>
      <c r="S1511" s="13"/>
    </row>
    <row r="1512" spans="7:19" s="4" customFormat="1" x14ac:dyDescent="0.25">
      <c r="G1512" s="13"/>
      <c r="S1512" s="13"/>
    </row>
    <row r="1513" spans="7:19" s="4" customFormat="1" x14ac:dyDescent="0.25">
      <c r="G1513" s="13"/>
      <c r="S1513" s="13"/>
    </row>
    <row r="1514" spans="7:19" s="4" customFormat="1" x14ac:dyDescent="0.25">
      <c r="G1514" s="13"/>
      <c r="S1514" s="13"/>
    </row>
    <row r="1515" spans="7:19" s="4" customFormat="1" x14ac:dyDescent="0.25">
      <c r="G1515" s="13"/>
      <c r="S1515" s="13"/>
    </row>
    <row r="1516" spans="7:19" s="4" customFormat="1" x14ac:dyDescent="0.25">
      <c r="G1516" s="13"/>
      <c r="S1516" s="13"/>
    </row>
    <row r="1517" spans="7:19" s="4" customFormat="1" x14ac:dyDescent="0.25">
      <c r="G1517" s="13"/>
      <c r="S1517" s="13"/>
    </row>
    <row r="1518" spans="7:19" s="4" customFormat="1" x14ac:dyDescent="0.25">
      <c r="G1518" s="13"/>
      <c r="S1518" s="13"/>
    </row>
    <row r="1519" spans="7:19" s="4" customFormat="1" x14ac:dyDescent="0.25">
      <c r="G1519" s="13"/>
      <c r="S1519" s="13"/>
    </row>
    <row r="1520" spans="7:19" s="4" customFormat="1" x14ac:dyDescent="0.25">
      <c r="G1520" s="13"/>
      <c r="S1520" s="13"/>
    </row>
    <row r="1521" spans="7:19" s="4" customFormat="1" x14ac:dyDescent="0.25">
      <c r="G1521" s="13"/>
      <c r="S1521" s="13"/>
    </row>
    <row r="1522" spans="7:19" s="4" customFormat="1" x14ac:dyDescent="0.25">
      <c r="G1522" s="13"/>
      <c r="S1522" s="13"/>
    </row>
    <row r="1523" spans="7:19" s="4" customFormat="1" x14ac:dyDescent="0.25">
      <c r="G1523" s="13"/>
      <c r="S1523" s="13"/>
    </row>
    <row r="1524" spans="7:19" s="4" customFormat="1" x14ac:dyDescent="0.25">
      <c r="G1524" s="13"/>
      <c r="S1524" s="13"/>
    </row>
    <row r="1525" spans="7:19" s="4" customFormat="1" x14ac:dyDescent="0.25">
      <c r="G1525" s="13"/>
      <c r="S1525" s="13"/>
    </row>
    <row r="1526" spans="7:19" s="4" customFormat="1" x14ac:dyDescent="0.25">
      <c r="G1526" s="13"/>
      <c r="S1526" s="13"/>
    </row>
    <row r="1527" spans="7:19" s="4" customFormat="1" x14ac:dyDescent="0.25">
      <c r="G1527" s="13"/>
      <c r="S1527" s="13"/>
    </row>
    <row r="1528" spans="7:19" s="4" customFormat="1" x14ac:dyDescent="0.25">
      <c r="G1528" s="13"/>
      <c r="S1528" s="13"/>
    </row>
    <row r="1529" spans="7:19" s="4" customFormat="1" x14ac:dyDescent="0.25">
      <c r="G1529" s="13"/>
      <c r="S1529" s="13"/>
    </row>
    <row r="1530" spans="7:19" s="4" customFormat="1" x14ac:dyDescent="0.25">
      <c r="G1530" s="13"/>
      <c r="S1530" s="13"/>
    </row>
    <row r="1531" spans="7:19" s="4" customFormat="1" x14ac:dyDescent="0.25">
      <c r="G1531" s="13"/>
      <c r="S1531" s="13"/>
    </row>
    <row r="1532" spans="7:19" s="4" customFormat="1" x14ac:dyDescent="0.25">
      <c r="G1532" s="13"/>
      <c r="S1532" s="13"/>
    </row>
    <row r="1533" spans="7:19" s="4" customFormat="1" x14ac:dyDescent="0.25">
      <c r="G1533" s="13"/>
      <c r="S1533" s="13"/>
    </row>
    <row r="1534" spans="7:19" s="4" customFormat="1" x14ac:dyDescent="0.25">
      <c r="G1534" s="13"/>
      <c r="S1534" s="13"/>
    </row>
    <row r="1535" spans="7:19" s="4" customFormat="1" x14ac:dyDescent="0.25">
      <c r="G1535" s="13"/>
      <c r="S1535" s="13"/>
    </row>
    <row r="1536" spans="7:19" s="4" customFormat="1" x14ac:dyDescent="0.25">
      <c r="G1536" s="13"/>
      <c r="S1536" s="13"/>
    </row>
    <row r="1537" spans="7:19" s="4" customFormat="1" x14ac:dyDescent="0.25">
      <c r="G1537" s="13"/>
      <c r="S1537" s="13"/>
    </row>
    <row r="1538" spans="7:19" s="4" customFormat="1" x14ac:dyDescent="0.25">
      <c r="G1538" s="13"/>
      <c r="S1538" s="13"/>
    </row>
    <row r="1539" spans="7:19" s="4" customFormat="1" x14ac:dyDescent="0.25">
      <c r="G1539" s="13"/>
      <c r="S1539" s="13"/>
    </row>
    <row r="1540" spans="7:19" s="4" customFormat="1" x14ac:dyDescent="0.25">
      <c r="G1540" s="13"/>
      <c r="S1540" s="13"/>
    </row>
    <row r="1541" spans="7:19" s="4" customFormat="1" x14ac:dyDescent="0.25">
      <c r="G1541" s="13"/>
      <c r="S1541" s="13"/>
    </row>
    <row r="1542" spans="7:19" s="4" customFormat="1" x14ac:dyDescent="0.25">
      <c r="G1542" s="13"/>
      <c r="S1542" s="13"/>
    </row>
    <row r="1543" spans="7:19" s="4" customFormat="1" x14ac:dyDescent="0.25">
      <c r="G1543" s="13"/>
      <c r="S1543" s="13"/>
    </row>
    <row r="1544" spans="7:19" s="4" customFormat="1" x14ac:dyDescent="0.25">
      <c r="G1544" s="13"/>
      <c r="S1544" s="13"/>
    </row>
    <row r="1545" spans="7:19" s="4" customFormat="1" x14ac:dyDescent="0.25">
      <c r="G1545" s="13"/>
      <c r="S1545" s="13"/>
    </row>
    <row r="1546" spans="7:19" s="4" customFormat="1" x14ac:dyDescent="0.25">
      <c r="G1546" s="13"/>
      <c r="S1546" s="13"/>
    </row>
    <row r="1547" spans="7:19" s="4" customFormat="1" x14ac:dyDescent="0.25">
      <c r="G1547" s="13"/>
      <c r="S1547" s="13"/>
    </row>
    <row r="1548" spans="7:19" s="4" customFormat="1" x14ac:dyDescent="0.25">
      <c r="G1548" s="13"/>
      <c r="S1548" s="13"/>
    </row>
    <row r="1549" spans="7:19" s="4" customFormat="1" x14ac:dyDescent="0.25">
      <c r="G1549" s="13"/>
      <c r="S1549" s="13"/>
    </row>
    <row r="1550" spans="7:19" s="4" customFormat="1" x14ac:dyDescent="0.25">
      <c r="G1550" s="13"/>
      <c r="S1550" s="13"/>
    </row>
    <row r="1551" spans="7:19" s="4" customFormat="1" x14ac:dyDescent="0.25">
      <c r="G1551" s="13"/>
      <c r="S1551" s="13"/>
    </row>
    <row r="1552" spans="7:19" s="4" customFormat="1" x14ac:dyDescent="0.25">
      <c r="G1552" s="13"/>
      <c r="S1552" s="13"/>
    </row>
    <row r="1553" spans="7:19" s="4" customFormat="1" x14ac:dyDescent="0.25">
      <c r="G1553" s="13"/>
      <c r="S1553" s="13"/>
    </row>
    <row r="1554" spans="7:19" s="4" customFormat="1" x14ac:dyDescent="0.25">
      <c r="G1554" s="13"/>
      <c r="S1554" s="13"/>
    </row>
    <row r="1555" spans="7:19" s="4" customFormat="1" x14ac:dyDescent="0.25">
      <c r="G1555" s="13"/>
      <c r="S1555" s="13"/>
    </row>
    <row r="1556" spans="7:19" s="4" customFormat="1" x14ac:dyDescent="0.25">
      <c r="G1556" s="13"/>
      <c r="S1556" s="13"/>
    </row>
    <row r="1557" spans="7:19" s="4" customFormat="1" x14ac:dyDescent="0.25">
      <c r="G1557" s="13"/>
      <c r="S1557" s="13"/>
    </row>
    <row r="1558" spans="7:19" s="4" customFormat="1" x14ac:dyDescent="0.25">
      <c r="G1558" s="13"/>
      <c r="S1558" s="13"/>
    </row>
    <row r="1559" spans="7:19" s="4" customFormat="1" x14ac:dyDescent="0.25">
      <c r="G1559" s="13"/>
      <c r="S1559" s="13"/>
    </row>
    <row r="1560" spans="7:19" s="4" customFormat="1" x14ac:dyDescent="0.25">
      <c r="G1560" s="13"/>
      <c r="S1560" s="13"/>
    </row>
    <row r="1561" spans="7:19" s="4" customFormat="1" x14ac:dyDescent="0.25">
      <c r="G1561" s="13"/>
      <c r="S1561" s="13"/>
    </row>
    <row r="1562" spans="7:19" s="4" customFormat="1" x14ac:dyDescent="0.25">
      <c r="G1562" s="13"/>
      <c r="S1562" s="13"/>
    </row>
    <row r="1563" spans="7:19" s="4" customFormat="1" x14ac:dyDescent="0.25">
      <c r="G1563" s="13"/>
      <c r="S1563" s="13"/>
    </row>
    <row r="1564" spans="7:19" s="4" customFormat="1" x14ac:dyDescent="0.25">
      <c r="G1564" s="13"/>
      <c r="S1564" s="13"/>
    </row>
    <row r="1565" spans="7:19" s="4" customFormat="1" x14ac:dyDescent="0.25">
      <c r="G1565" s="13"/>
      <c r="S1565" s="13"/>
    </row>
    <row r="1566" spans="7:19" s="4" customFormat="1" x14ac:dyDescent="0.25">
      <c r="G1566" s="13"/>
      <c r="S1566" s="13"/>
    </row>
    <row r="1567" spans="7:19" s="4" customFormat="1" x14ac:dyDescent="0.25">
      <c r="G1567" s="13"/>
      <c r="S1567" s="13"/>
    </row>
    <row r="1568" spans="7:19" s="4" customFormat="1" x14ac:dyDescent="0.25">
      <c r="G1568" s="13"/>
      <c r="S1568" s="13"/>
    </row>
    <row r="1569" spans="7:19" s="4" customFormat="1" x14ac:dyDescent="0.25">
      <c r="G1569" s="13"/>
      <c r="S1569" s="13"/>
    </row>
    <row r="1570" spans="7:19" s="4" customFormat="1" x14ac:dyDescent="0.25">
      <c r="G1570" s="13"/>
      <c r="S1570" s="13"/>
    </row>
    <row r="1571" spans="7:19" s="4" customFormat="1" x14ac:dyDescent="0.25">
      <c r="G1571" s="13"/>
      <c r="S1571" s="13"/>
    </row>
    <row r="1572" spans="7:19" s="4" customFormat="1" x14ac:dyDescent="0.25">
      <c r="G1572" s="13"/>
      <c r="S1572" s="13"/>
    </row>
    <row r="1573" spans="7:19" s="4" customFormat="1" x14ac:dyDescent="0.25">
      <c r="G1573" s="13"/>
      <c r="S1573" s="13"/>
    </row>
    <row r="1574" spans="7:19" s="4" customFormat="1" x14ac:dyDescent="0.25">
      <c r="G1574" s="13"/>
      <c r="S1574" s="13"/>
    </row>
    <row r="1575" spans="7:19" s="4" customFormat="1" x14ac:dyDescent="0.25">
      <c r="G1575" s="13"/>
      <c r="S1575" s="13"/>
    </row>
    <row r="1576" spans="7:19" s="4" customFormat="1" x14ac:dyDescent="0.25">
      <c r="G1576" s="13"/>
      <c r="S1576" s="13"/>
    </row>
    <row r="1577" spans="7:19" s="4" customFormat="1" x14ac:dyDescent="0.25">
      <c r="G1577" s="13"/>
      <c r="S1577" s="13"/>
    </row>
    <row r="1578" spans="7:19" s="4" customFormat="1" x14ac:dyDescent="0.25">
      <c r="G1578" s="13"/>
      <c r="S1578" s="13"/>
    </row>
    <row r="1579" spans="7:19" s="4" customFormat="1" x14ac:dyDescent="0.25">
      <c r="G1579" s="13"/>
      <c r="S1579" s="13"/>
    </row>
    <row r="1580" spans="7:19" s="4" customFormat="1" x14ac:dyDescent="0.25">
      <c r="G1580" s="13"/>
      <c r="S1580" s="13"/>
    </row>
    <row r="1581" spans="7:19" s="4" customFormat="1" x14ac:dyDescent="0.25">
      <c r="G1581" s="13"/>
      <c r="S1581" s="13"/>
    </row>
    <row r="1582" spans="7:19" s="4" customFormat="1" x14ac:dyDescent="0.25">
      <c r="G1582" s="13"/>
      <c r="S1582" s="13"/>
    </row>
    <row r="1583" spans="7:19" s="4" customFormat="1" x14ac:dyDescent="0.25">
      <c r="G1583" s="13"/>
      <c r="S1583" s="13"/>
    </row>
    <row r="1584" spans="7:19" s="4" customFormat="1" x14ac:dyDescent="0.25">
      <c r="G1584" s="13"/>
      <c r="S1584" s="13"/>
    </row>
    <row r="1585" spans="7:19" s="4" customFormat="1" x14ac:dyDescent="0.25">
      <c r="G1585" s="13"/>
      <c r="S1585" s="13"/>
    </row>
    <row r="1586" spans="7:19" s="4" customFormat="1" x14ac:dyDescent="0.25">
      <c r="G1586" s="13"/>
      <c r="S1586" s="13"/>
    </row>
    <row r="1587" spans="7:19" s="4" customFormat="1" x14ac:dyDescent="0.25">
      <c r="G1587" s="13"/>
      <c r="S1587" s="13"/>
    </row>
    <row r="1588" spans="7:19" s="4" customFormat="1" x14ac:dyDescent="0.25">
      <c r="G1588" s="13"/>
      <c r="S1588" s="13"/>
    </row>
    <row r="1589" spans="7:19" s="4" customFormat="1" x14ac:dyDescent="0.25">
      <c r="G1589" s="13"/>
      <c r="S1589" s="13"/>
    </row>
    <row r="1590" spans="7:19" s="4" customFormat="1" x14ac:dyDescent="0.25">
      <c r="G1590" s="13"/>
      <c r="S1590" s="13"/>
    </row>
    <row r="1591" spans="7:19" s="4" customFormat="1" x14ac:dyDescent="0.25">
      <c r="G1591" s="13"/>
      <c r="S1591" s="13"/>
    </row>
    <row r="1592" spans="7:19" s="4" customFormat="1" x14ac:dyDescent="0.25">
      <c r="G1592" s="13"/>
      <c r="S1592" s="13"/>
    </row>
    <row r="1593" spans="7:19" s="4" customFormat="1" x14ac:dyDescent="0.25">
      <c r="G1593" s="13"/>
      <c r="S1593" s="13"/>
    </row>
    <row r="1594" spans="7:19" s="4" customFormat="1" x14ac:dyDescent="0.25">
      <c r="G1594" s="13"/>
      <c r="S1594" s="13"/>
    </row>
    <row r="1595" spans="7:19" s="4" customFormat="1" x14ac:dyDescent="0.25">
      <c r="G1595" s="13"/>
      <c r="S1595" s="13"/>
    </row>
    <row r="1596" spans="7:19" s="4" customFormat="1" x14ac:dyDescent="0.25">
      <c r="G1596" s="13"/>
      <c r="S1596" s="13"/>
    </row>
    <row r="1597" spans="7:19" s="4" customFormat="1" x14ac:dyDescent="0.25">
      <c r="G1597" s="13"/>
      <c r="S1597" s="13"/>
    </row>
    <row r="1598" spans="7:19" s="4" customFormat="1" x14ac:dyDescent="0.25">
      <c r="G1598" s="13"/>
      <c r="S1598" s="13"/>
    </row>
    <row r="1599" spans="7:19" s="4" customFormat="1" x14ac:dyDescent="0.25">
      <c r="G1599" s="13"/>
      <c r="S1599" s="13"/>
    </row>
    <row r="1600" spans="7:19" s="4" customFormat="1" x14ac:dyDescent="0.25">
      <c r="G1600" s="13"/>
      <c r="S1600" s="13"/>
    </row>
    <row r="1601" spans="7:19" s="4" customFormat="1" x14ac:dyDescent="0.25">
      <c r="G1601" s="13"/>
      <c r="S1601" s="13"/>
    </row>
    <row r="1602" spans="7:19" s="4" customFormat="1" x14ac:dyDescent="0.25">
      <c r="G1602" s="13"/>
      <c r="S1602" s="13"/>
    </row>
    <row r="1603" spans="7:19" s="4" customFormat="1" x14ac:dyDescent="0.25">
      <c r="G1603" s="13"/>
      <c r="S1603" s="13"/>
    </row>
    <row r="1604" spans="7:19" s="4" customFormat="1" x14ac:dyDescent="0.25">
      <c r="G1604" s="13"/>
      <c r="S1604" s="13"/>
    </row>
    <row r="1605" spans="7:19" s="4" customFormat="1" x14ac:dyDescent="0.25">
      <c r="G1605" s="13"/>
      <c r="S1605" s="13"/>
    </row>
    <row r="1606" spans="7:19" s="4" customFormat="1" x14ac:dyDescent="0.25">
      <c r="G1606" s="13"/>
      <c r="S1606" s="13"/>
    </row>
    <row r="1607" spans="7:19" s="4" customFormat="1" x14ac:dyDescent="0.25">
      <c r="G1607" s="13"/>
      <c r="S1607" s="13"/>
    </row>
    <row r="1608" spans="7:19" s="4" customFormat="1" x14ac:dyDescent="0.25">
      <c r="G1608" s="13"/>
      <c r="S1608" s="13"/>
    </row>
    <row r="1609" spans="7:19" s="4" customFormat="1" x14ac:dyDescent="0.25">
      <c r="G1609" s="13"/>
      <c r="S1609" s="13"/>
    </row>
    <row r="1610" spans="7:19" s="4" customFormat="1" x14ac:dyDescent="0.25">
      <c r="G1610" s="13"/>
      <c r="S1610" s="13"/>
    </row>
    <row r="1611" spans="7:19" s="4" customFormat="1" x14ac:dyDescent="0.25">
      <c r="G1611" s="13"/>
      <c r="S1611" s="13"/>
    </row>
    <row r="1612" spans="7:19" s="4" customFormat="1" x14ac:dyDescent="0.25">
      <c r="G1612" s="13"/>
      <c r="S1612" s="13"/>
    </row>
    <row r="1613" spans="7:19" s="4" customFormat="1" x14ac:dyDescent="0.25">
      <c r="G1613" s="13"/>
      <c r="S1613" s="13"/>
    </row>
    <row r="1614" spans="7:19" s="4" customFormat="1" x14ac:dyDescent="0.25">
      <c r="G1614" s="13"/>
      <c r="S1614" s="13"/>
    </row>
    <row r="1615" spans="7:19" s="4" customFormat="1" x14ac:dyDescent="0.25">
      <c r="G1615" s="13"/>
      <c r="S1615" s="13"/>
    </row>
    <row r="1616" spans="7:19" s="4" customFormat="1" x14ac:dyDescent="0.25">
      <c r="G1616" s="13"/>
      <c r="S1616" s="13"/>
    </row>
    <row r="1617" spans="7:19" s="4" customFormat="1" x14ac:dyDescent="0.25">
      <c r="G1617" s="13"/>
      <c r="S1617" s="13"/>
    </row>
    <row r="1618" spans="7:19" s="4" customFormat="1" x14ac:dyDescent="0.25">
      <c r="G1618" s="13"/>
      <c r="S1618" s="13"/>
    </row>
    <row r="1619" spans="7:19" s="4" customFormat="1" x14ac:dyDescent="0.25">
      <c r="G1619" s="13"/>
      <c r="S1619" s="13"/>
    </row>
    <row r="1620" spans="7:19" s="4" customFormat="1" x14ac:dyDescent="0.25">
      <c r="G1620" s="13"/>
      <c r="S1620" s="13"/>
    </row>
    <row r="1621" spans="7:19" s="4" customFormat="1" x14ac:dyDescent="0.25">
      <c r="G1621" s="13"/>
      <c r="S1621" s="13"/>
    </row>
    <row r="1622" spans="7:19" s="4" customFormat="1" x14ac:dyDescent="0.25">
      <c r="G1622" s="13"/>
      <c r="S1622" s="13"/>
    </row>
    <row r="1623" spans="7:19" s="4" customFormat="1" x14ac:dyDescent="0.25">
      <c r="G1623" s="13"/>
      <c r="S1623" s="13"/>
    </row>
    <row r="1624" spans="7:19" s="4" customFormat="1" x14ac:dyDescent="0.25">
      <c r="G1624" s="13"/>
      <c r="S1624" s="13"/>
    </row>
    <row r="1625" spans="7:19" s="4" customFormat="1" x14ac:dyDescent="0.25">
      <c r="G1625" s="13"/>
      <c r="S1625" s="13"/>
    </row>
    <row r="1626" spans="7:19" s="4" customFormat="1" x14ac:dyDescent="0.25">
      <c r="G1626" s="13"/>
      <c r="S1626" s="13"/>
    </row>
    <row r="1627" spans="7:19" s="4" customFormat="1" x14ac:dyDescent="0.25">
      <c r="G1627" s="13"/>
      <c r="S1627" s="13"/>
    </row>
    <row r="1628" spans="7:19" s="4" customFormat="1" x14ac:dyDescent="0.25">
      <c r="G1628" s="13"/>
      <c r="S1628" s="13"/>
    </row>
    <row r="1629" spans="7:19" s="4" customFormat="1" x14ac:dyDescent="0.25">
      <c r="G1629" s="13"/>
      <c r="S1629" s="13"/>
    </row>
    <row r="1630" spans="7:19" s="4" customFormat="1" x14ac:dyDescent="0.25">
      <c r="G1630" s="13"/>
      <c r="S1630" s="13"/>
    </row>
    <row r="1631" spans="7:19" s="4" customFormat="1" x14ac:dyDescent="0.25">
      <c r="G1631" s="13"/>
      <c r="S1631" s="13"/>
    </row>
    <row r="1632" spans="7:19" s="4" customFormat="1" x14ac:dyDescent="0.25">
      <c r="G1632" s="13"/>
      <c r="S1632" s="13"/>
    </row>
    <row r="1633" spans="7:19" s="4" customFormat="1" x14ac:dyDescent="0.25">
      <c r="G1633" s="13"/>
      <c r="S1633" s="13"/>
    </row>
    <row r="1634" spans="7:19" s="4" customFormat="1" x14ac:dyDescent="0.25">
      <c r="G1634" s="13"/>
      <c r="S1634" s="13"/>
    </row>
    <row r="1635" spans="7:19" s="4" customFormat="1" x14ac:dyDescent="0.25">
      <c r="G1635" s="13"/>
      <c r="S1635" s="13"/>
    </row>
    <row r="1636" spans="7:19" s="4" customFormat="1" x14ac:dyDescent="0.25">
      <c r="G1636" s="13"/>
      <c r="S1636" s="13"/>
    </row>
    <row r="1637" spans="7:19" s="4" customFormat="1" x14ac:dyDescent="0.25">
      <c r="G1637" s="13"/>
      <c r="S1637" s="13"/>
    </row>
    <row r="1638" spans="7:19" s="4" customFormat="1" x14ac:dyDescent="0.25">
      <c r="G1638" s="13"/>
      <c r="S1638" s="13"/>
    </row>
    <row r="1639" spans="7:19" s="4" customFormat="1" x14ac:dyDescent="0.25">
      <c r="G1639" s="13"/>
      <c r="S1639" s="13"/>
    </row>
    <row r="1640" spans="7:19" s="4" customFormat="1" x14ac:dyDescent="0.25">
      <c r="G1640" s="13"/>
      <c r="S1640" s="13"/>
    </row>
    <row r="1641" spans="7:19" s="4" customFormat="1" x14ac:dyDescent="0.25">
      <c r="G1641" s="13"/>
      <c r="S1641" s="13"/>
    </row>
    <row r="1642" spans="7:19" s="4" customFormat="1" x14ac:dyDescent="0.25">
      <c r="G1642" s="13"/>
      <c r="S1642" s="13"/>
    </row>
    <row r="1643" spans="7:19" s="4" customFormat="1" x14ac:dyDescent="0.25">
      <c r="G1643" s="13"/>
      <c r="S1643" s="13"/>
    </row>
    <row r="1644" spans="7:19" s="4" customFormat="1" x14ac:dyDescent="0.25">
      <c r="G1644" s="13"/>
      <c r="S1644" s="13"/>
    </row>
    <row r="1645" spans="7:19" s="4" customFormat="1" x14ac:dyDescent="0.25">
      <c r="G1645" s="13"/>
      <c r="S1645" s="13"/>
    </row>
    <row r="1646" spans="7:19" s="4" customFormat="1" x14ac:dyDescent="0.25">
      <c r="G1646" s="13"/>
      <c r="S1646" s="13"/>
    </row>
    <row r="1647" spans="7:19" s="4" customFormat="1" x14ac:dyDescent="0.25">
      <c r="G1647" s="13"/>
      <c r="S1647" s="13"/>
    </row>
    <row r="1648" spans="7:19" s="4" customFormat="1" x14ac:dyDescent="0.25">
      <c r="G1648" s="13"/>
      <c r="S1648" s="13"/>
    </row>
    <row r="1649" spans="7:19" s="4" customFormat="1" x14ac:dyDescent="0.25">
      <c r="G1649" s="13"/>
      <c r="S1649" s="13"/>
    </row>
    <row r="1650" spans="7:19" s="4" customFormat="1" x14ac:dyDescent="0.25">
      <c r="G1650" s="13"/>
      <c r="S1650" s="13"/>
    </row>
    <row r="1651" spans="7:19" s="4" customFormat="1" x14ac:dyDescent="0.25">
      <c r="G1651" s="13"/>
      <c r="S1651" s="13"/>
    </row>
    <row r="1652" spans="7:19" s="4" customFormat="1" x14ac:dyDescent="0.25">
      <c r="G1652" s="13"/>
      <c r="S1652" s="13"/>
    </row>
    <row r="1653" spans="7:19" s="4" customFormat="1" x14ac:dyDescent="0.25">
      <c r="G1653" s="13"/>
      <c r="S1653" s="13"/>
    </row>
    <row r="1654" spans="7:19" s="4" customFormat="1" x14ac:dyDescent="0.25">
      <c r="G1654" s="13"/>
      <c r="S1654" s="13"/>
    </row>
    <row r="1655" spans="7:19" s="4" customFormat="1" x14ac:dyDescent="0.25">
      <c r="G1655" s="13"/>
      <c r="S1655" s="13"/>
    </row>
    <row r="1656" spans="7:19" s="4" customFormat="1" x14ac:dyDescent="0.25">
      <c r="G1656" s="13"/>
      <c r="S1656" s="13"/>
    </row>
    <row r="1657" spans="7:19" s="4" customFormat="1" x14ac:dyDescent="0.25">
      <c r="G1657" s="13"/>
      <c r="S1657" s="13"/>
    </row>
    <row r="1658" spans="7:19" s="4" customFormat="1" x14ac:dyDescent="0.25">
      <c r="G1658" s="13"/>
      <c r="S1658" s="13"/>
    </row>
    <row r="1659" spans="7:19" s="4" customFormat="1" x14ac:dyDescent="0.25">
      <c r="G1659" s="13"/>
      <c r="S1659" s="13"/>
    </row>
    <row r="1660" spans="7:19" s="4" customFormat="1" x14ac:dyDescent="0.25">
      <c r="G1660" s="13"/>
      <c r="S1660" s="13"/>
    </row>
    <row r="1661" spans="7:19" s="4" customFormat="1" x14ac:dyDescent="0.25">
      <c r="G1661" s="13"/>
      <c r="S1661" s="13"/>
    </row>
    <row r="1662" spans="7:19" s="4" customFormat="1" x14ac:dyDescent="0.25">
      <c r="G1662" s="13"/>
      <c r="S1662" s="13"/>
    </row>
    <row r="1663" spans="7:19" s="4" customFormat="1" x14ac:dyDescent="0.25">
      <c r="G1663" s="13"/>
      <c r="S1663" s="13"/>
    </row>
    <row r="1664" spans="7:19" s="4" customFormat="1" x14ac:dyDescent="0.25">
      <c r="G1664" s="13"/>
      <c r="S1664" s="13"/>
    </row>
    <row r="1665" spans="7:19" s="4" customFormat="1" x14ac:dyDescent="0.25">
      <c r="G1665" s="13"/>
      <c r="S1665" s="13"/>
    </row>
    <row r="1666" spans="7:19" s="4" customFormat="1" x14ac:dyDescent="0.25">
      <c r="G1666" s="13"/>
      <c r="S1666" s="13"/>
    </row>
    <row r="1667" spans="7:19" s="4" customFormat="1" x14ac:dyDescent="0.25">
      <c r="G1667" s="13"/>
      <c r="S1667" s="13"/>
    </row>
    <row r="1668" spans="7:19" s="4" customFormat="1" x14ac:dyDescent="0.25">
      <c r="G1668" s="13"/>
      <c r="S1668" s="13"/>
    </row>
    <row r="1669" spans="7:19" s="4" customFormat="1" x14ac:dyDescent="0.25">
      <c r="G1669" s="13"/>
      <c r="S1669" s="13"/>
    </row>
    <row r="1670" spans="7:19" s="4" customFormat="1" x14ac:dyDescent="0.25">
      <c r="G1670" s="13"/>
      <c r="S1670" s="13"/>
    </row>
    <row r="1671" spans="7:19" s="4" customFormat="1" x14ac:dyDescent="0.25">
      <c r="G1671" s="13"/>
      <c r="S1671" s="13"/>
    </row>
    <row r="1672" spans="7:19" s="4" customFormat="1" x14ac:dyDescent="0.25">
      <c r="G1672" s="13"/>
      <c r="S1672" s="13"/>
    </row>
    <row r="1673" spans="7:19" s="4" customFormat="1" x14ac:dyDescent="0.25">
      <c r="G1673" s="13"/>
      <c r="S1673" s="13"/>
    </row>
    <row r="1674" spans="7:19" s="4" customFormat="1" x14ac:dyDescent="0.25">
      <c r="G1674" s="13"/>
      <c r="S1674" s="13"/>
    </row>
    <row r="1675" spans="7:19" s="4" customFormat="1" x14ac:dyDescent="0.25">
      <c r="G1675" s="13"/>
      <c r="S1675" s="13"/>
    </row>
    <row r="1676" spans="7:19" s="4" customFormat="1" x14ac:dyDescent="0.25">
      <c r="G1676" s="13"/>
      <c r="S1676" s="13"/>
    </row>
    <row r="1677" spans="7:19" s="4" customFormat="1" x14ac:dyDescent="0.25">
      <c r="G1677" s="13"/>
      <c r="S1677" s="13"/>
    </row>
    <row r="1678" spans="7:19" s="4" customFormat="1" x14ac:dyDescent="0.25">
      <c r="G1678" s="13"/>
      <c r="S1678" s="13"/>
    </row>
    <row r="1679" spans="7:19" s="4" customFormat="1" x14ac:dyDescent="0.25">
      <c r="G1679" s="13"/>
      <c r="S1679" s="13"/>
    </row>
    <row r="1680" spans="7:19" s="4" customFormat="1" x14ac:dyDescent="0.25">
      <c r="G1680" s="13"/>
      <c r="S1680" s="13"/>
    </row>
    <row r="1681" spans="7:19" s="4" customFormat="1" x14ac:dyDescent="0.25">
      <c r="G1681" s="13"/>
      <c r="S1681" s="13"/>
    </row>
    <row r="1682" spans="7:19" s="4" customFormat="1" x14ac:dyDescent="0.25">
      <c r="G1682" s="13"/>
      <c r="S1682" s="13"/>
    </row>
    <row r="1683" spans="7:19" s="4" customFormat="1" x14ac:dyDescent="0.25">
      <c r="G1683" s="13"/>
      <c r="S1683" s="13"/>
    </row>
    <row r="1684" spans="7:19" s="4" customFormat="1" x14ac:dyDescent="0.25">
      <c r="G1684" s="13"/>
      <c r="S1684" s="13"/>
    </row>
    <row r="1685" spans="7:19" s="4" customFormat="1" x14ac:dyDescent="0.25">
      <c r="G1685" s="13"/>
      <c r="S1685" s="13"/>
    </row>
    <row r="1686" spans="7:19" s="4" customFormat="1" x14ac:dyDescent="0.25">
      <c r="G1686" s="13"/>
      <c r="S1686" s="13"/>
    </row>
    <row r="1687" spans="7:19" s="4" customFormat="1" x14ac:dyDescent="0.25">
      <c r="G1687" s="13"/>
      <c r="S1687" s="13"/>
    </row>
    <row r="1688" spans="7:19" s="4" customFormat="1" x14ac:dyDescent="0.25">
      <c r="G1688" s="13"/>
      <c r="S1688" s="13"/>
    </row>
    <row r="1689" spans="7:19" s="4" customFormat="1" x14ac:dyDescent="0.25">
      <c r="G1689" s="13"/>
      <c r="S1689" s="13"/>
    </row>
    <row r="1690" spans="7:19" s="4" customFormat="1" x14ac:dyDescent="0.25">
      <c r="G1690" s="13"/>
      <c r="S1690" s="13"/>
    </row>
    <row r="1691" spans="7:19" s="4" customFormat="1" x14ac:dyDescent="0.25">
      <c r="G1691" s="13"/>
      <c r="S1691" s="13"/>
    </row>
    <row r="1692" spans="7:19" s="4" customFormat="1" x14ac:dyDescent="0.25">
      <c r="G1692" s="13"/>
      <c r="S1692" s="13"/>
    </row>
    <row r="1693" spans="7:19" s="4" customFormat="1" x14ac:dyDescent="0.25">
      <c r="G1693" s="13"/>
      <c r="S1693" s="13"/>
    </row>
    <row r="1694" spans="7:19" s="4" customFormat="1" x14ac:dyDescent="0.25">
      <c r="G1694" s="13"/>
      <c r="S1694" s="13"/>
    </row>
    <row r="1695" spans="7:19" s="4" customFormat="1" x14ac:dyDescent="0.25">
      <c r="G1695" s="13"/>
      <c r="S1695" s="13"/>
    </row>
    <row r="1696" spans="7:19" s="4" customFormat="1" x14ac:dyDescent="0.25">
      <c r="G1696" s="13"/>
      <c r="S1696" s="13"/>
    </row>
    <row r="1697" spans="7:19" s="4" customFormat="1" x14ac:dyDescent="0.25">
      <c r="G1697" s="13"/>
      <c r="S1697" s="13"/>
    </row>
    <row r="1698" spans="7:19" s="4" customFormat="1" x14ac:dyDescent="0.25">
      <c r="G1698" s="13"/>
      <c r="S1698" s="13"/>
    </row>
    <row r="1699" spans="7:19" s="4" customFormat="1" x14ac:dyDescent="0.25">
      <c r="G1699" s="13"/>
      <c r="S1699" s="13"/>
    </row>
    <row r="1700" spans="7:19" s="4" customFormat="1" x14ac:dyDescent="0.25">
      <c r="G1700" s="13"/>
      <c r="S1700" s="13"/>
    </row>
    <row r="1701" spans="7:19" s="4" customFormat="1" x14ac:dyDescent="0.25">
      <c r="G1701" s="13"/>
      <c r="S1701" s="13"/>
    </row>
    <row r="1702" spans="7:19" s="4" customFormat="1" x14ac:dyDescent="0.25">
      <c r="G1702" s="13"/>
      <c r="S1702" s="13"/>
    </row>
    <row r="1703" spans="7:19" s="4" customFormat="1" x14ac:dyDescent="0.25">
      <c r="G1703" s="13"/>
      <c r="S1703" s="13"/>
    </row>
    <row r="1704" spans="7:19" s="4" customFormat="1" x14ac:dyDescent="0.25">
      <c r="G1704" s="13"/>
      <c r="S1704" s="13"/>
    </row>
    <row r="1705" spans="7:19" s="4" customFormat="1" x14ac:dyDescent="0.25">
      <c r="G1705" s="13"/>
      <c r="S1705" s="13"/>
    </row>
    <row r="1706" spans="7:19" s="4" customFormat="1" x14ac:dyDescent="0.25">
      <c r="G1706" s="13"/>
      <c r="S1706" s="13"/>
    </row>
    <row r="1707" spans="7:19" s="4" customFormat="1" x14ac:dyDescent="0.25">
      <c r="G1707" s="13"/>
      <c r="S1707" s="13"/>
    </row>
    <row r="1708" spans="7:19" s="4" customFormat="1" x14ac:dyDescent="0.25">
      <c r="G1708" s="13"/>
      <c r="S1708" s="13"/>
    </row>
    <row r="1709" spans="7:19" s="4" customFormat="1" x14ac:dyDescent="0.25">
      <c r="G1709" s="13"/>
      <c r="S1709" s="13"/>
    </row>
    <row r="1710" spans="7:19" s="4" customFormat="1" x14ac:dyDescent="0.25">
      <c r="G1710" s="13"/>
      <c r="S1710" s="13"/>
    </row>
    <row r="1711" spans="7:19" s="4" customFormat="1" x14ac:dyDescent="0.25">
      <c r="G1711" s="13"/>
      <c r="S1711" s="13"/>
    </row>
    <row r="1712" spans="7:19" s="4" customFormat="1" x14ac:dyDescent="0.25">
      <c r="G1712" s="13"/>
      <c r="S1712" s="13"/>
    </row>
    <row r="1713" spans="7:19" s="4" customFormat="1" x14ac:dyDescent="0.25">
      <c r="G1713" s="13"/>
      <c r="S1713" s="13"/>
    </row>
    <row r="1714" spans="7:19" s="4" customFormat="1" x14ac:dyDescent="0.25">
      <c r="G1714" s="13"/>
      <c r="S1714" s="13"/>
    </row>
    <row r="1715" spans="7:19" s="4" customFormat="1" x14ac:dyDescent="0.25">
      <c r="G1715" s="13"/>
      <c r="S1715" s="13"/>
    </row>
    <row r="1716" spans="7:19" s="4" customFormat="1" x14ac:dyDescent="0.25">
      <c r="G1716" s="13"/>
      <c r="S1716" s="13"/>
    </row>
    <row r="1717" spans="7:19" s="4" customFormat="1" x14ac:dyDescent="0.25">
      <c r="G1717" s="13"/>
      <c r="S1717" s="13"/>
    </row>
    <row r="1718" spans="7:19" s="4" customFormat="1" x14ac:dyDescent="0.25">
      <c r="G1718" s="13"/>
      <c r="S1718" s="13"/>
    </row>
    <row r="1719" spans="7:19" s="4" customFormat="1" x14ac:dyDescent="0.25">
      <c r="G1719" s="13"/>
      <c r="S1719" s="13"/>
    </row>
    <row r="1720" spans="7:19" s="4" customFormat="1" x14ac:dyDescent="0.25">
      <c r="G1720" s="13"/>
      <c r="S1720" s="13"/>
    </row>
    <row r="1721" spans="7:19" s="4" customFormat="1" x14ac:dyDescent="0.25">
      <c r="G1721" s="13"/>
      <c r="S1721" s="13"/>
    </row>
    <row r="1722" spans="7:19" s="4" customFormat="1" x14ac:dyDescent="0.25">
      <c r="G1722" s="13"/>
      <c r="S1722" s="13"/>
    </row>
    <row r="1723" spans="7:19" s="4" customFormat="1" x14ac:dyDescent="0.25">
      <c r="G1723" s="13"/>
      <c r="S1723" s="13"/>
    </row>
    <row r="1724" spans="7:19" s="4" customFormat="1" x14ac:dyDescent="0.25">
      <c r="G1724" s="13"/>
      <c r="S1724" s="13"/>
    </row>
    <row r="1725" spans="7:19" s="4" customFormat="1" x14ac:dyDescent="0.25">
      <c r="G1725" s="13"/>
      <c r="S1725" s="13"/>
    </row>
    <row r="1726" spans="7:19" s="4" customFormat="1" x14ac:dyDescent="0.25">
      <c r="G1726" s="13"/>
      <c r="S1726" s="13"/>
    </row>
    <row r="1727" spans="7:19" s="4" customFormat="1" x14ac:dyDescent="0.25">
      <c r="G1727" s="13"/>
      <c r="S1727" s="13"/>
    </row>
    <row r="1728" spans="7:19" s="4" customFormat="1" x14ac:dyDescent="0.25">
      <c r="G1728" s="13"/>
      <c r="S1728" s="13"/>
    </row>
    <row r="1729" spans="7:19" s="4" customFormat="1" x14ac:dyDescent="0.25">
      <c r="G1729" s="13"/>
      <c r="S1729" s="13"/>
    </row>
    <row r="1730" spans="7:19" s="4" customFormat="1" x14ac:dyDescent="0.25">
      <c r="G1730" s="13"/>
      <c r="S1730" s="13"/>
    </row>
    <row r="1731" spans="7:19" s="4" customFormat="1" x14ac:dyDescent="0.25">
      <c r="G1731" s="13"/>
      <c r="S1731" s="13"/>
    </row>
    <row r="1732" spans="7:19" s="4" customFormat="1" x14ac:dyDescent="0.25">
      <c r="G1732" s="13"/>
      <c r="S1732" s="13"/>
    </row>
    <row r="1733" spans="7:19" s="4" customFormat="1" x14ac:dyDescent="0.25">
      <c r="G1733" s="13"/>
      <c r="S1733" s="13"/>
    </row>
    <row r="1734" spans="7:19" s="4" customFormat="1" x14ac:dyDescent="0.25">
      <c r="G1734" s="13"/>
      <c r="S1734" s="13"/>
    </row>
    <row r="1735" spans="7:19" s="4" customFormat="1" x14ac:dyDescent="0.25">
      <c r="G1735" s="13"/>
      <c r="S1735" s="13"/>
    </row>
    <row r="1736" spans="7:19" s="4" customFormat="1" x14ac:dyDescent="0.25">
      <c r="G1736" s="13"/>
      <c r="S1736" s="13"/>
    </row>
    <row r="1737" spans="7:19" s="4" customFormat="1" x14ac:dyDescent="0.25">
      <c r="G1737" s="13"/>
      <c r="S1737" s="13"/>
    </row>
    <row r="1738" spans="7:19" s="4" customFormat="1" x14ac:dyDescent="0.25">
      <c r="G1738" s="13"/>
      <c r="S1738" s="13"/>
    </row>
    <row r="1739" spans="7:19" s="4" customFormat="1" x14ac:dyDescent="0.25">
      <c r="G1739" s="13"/>
      <c r="S1739" s="13"/>
    </row>
    <row r="1740" spans="7:19" s="4" customFormat="1" x14ac:dyDescent="0.25">
      <c r="G1740" s="13"/>
      <c r="S1740" s="13"/>
    </row>
    <row r="1741" spans="7:19" s="4" customFormat="1" x14ac:dyDescent="0.25">
      <c r="G1741" s="13"/>
      <c r="S1741" s="13"/>
    </row>
    <row r="1742" spans="7:19" s="4" customFormat="1" x14ac:dyDescent="0.25">
      <c r="G1742" s="13"/>
      <c r="S1742" s="13"/>
    </row>
    <row r="1743" spans="7:19" s="4" customFormat="1" x14ac:dyDescent="0.25">
      <c r="G1743" s="13"/>
      <c r="S1743" s="13"/>
    </row>
    <row r="1744" spans="7:19" s="4" customFormat="1" x14ac:dyDescent="0.25">
      <c r="G1744" s="13"/>
      <c r="S1744" s="13"/>
    </row>
    <row r="1745" spans="7:19" s="4" customFormat="1" x14ac:dyDescent="0.25">
      <c r="G1745" s="13"/>
      <c r="S1745" s="13"/>
    </row>
    <row r="1746" spans="7:19" s="4" customFormat="1" x14ac:dyDescent="0.25">
      <c r="G1746" s="13"/>
      <c r="S1746" s="13"/>
    </row>
    <row r="1747" spans="7:19" s="4" customFormat="1" x14ac:dyDescent="0.25">
      <c r="G1747" s="13"/>
      <c r="S1747" s="13"/>
    </row>
    <row r="1748" spans="7:19" s="4" customFormat="1" x14ac:dyDescent="0.25">
      <c r="G1748" s="13"/>
      <c r="S1748" s="13"/>
    </row>
    <row r="1749" spans="7:19" s="4" customFormat="1" x14ac:dyDescent="0.25">
      <c r="G1749" s="13"/>
      <c r="S1749" s="13"/>
    </row>
    <row r="1750" spans="7:19" s="4" customFormat="1" x14ac:dyDescent="0.25">
      <c r="G1750" s="13"/>
      <c r="S1750" s="13"/>
    </row>
    <row r="1751" spans="7:19" s="4" customFormat="1" x14ac:dyDescent="0.25">
      <c r="G1751" s="13"/>
      <c r="S1751" s="13"/>
    </row>
    <row r="1752" spans="7:19" s="4" customFormat="1" x14ac:dyDescent="0.25">
      <c r="G1752" s="13"/>
      <c r="S1752" s="13"/>
    </row>
    <row r="1753" spans="7:19" s="4" customFormat="1" x14ac:dyDescent="0.25">
      <c r="G1753" s="13"/>
      <c r="S1753" s="13"/>
    </row>
    <row r="1754" spans="7:19" s="4" customFormat="1" x14ac:dyDescent="0.25">
      <c r="G1754" s="13"/>
      <c r="S1754" s="13"/>
    </row>
    <row r="1755" spans="7:19" s="4" customFormat="1" x14ac:dyDescent="0.25">
      <c r="G1755" s="13"/>
      <c r="S1755" s="13"/>
    </row>
    <row r="1756" spans="7:19" s="4" customFormat="1" x14ac:dyDescent="0.25">
      <c r="G1756" s="13"/>
      <c r="S1756" s="13"/>
    </row>
    <row r="1757" spans="7:19" s="4" customFormat="1" x14ac:dyDescent="0.25">
      <c r="G1757" s="13"/>
      <c r="S1757" s="13"/>
    </row>
    <row r="1758" spans="7:19" s="4" customFormat="1" x14ac:dyDescent="0.25">
      <c r="G1758" s="13"/>
      <c r="S1758" s="13"/>
    </row>
    <row r="1759" spans="7:19" s="4" customFormat="1" x14ac:dyDescent="0.25">
      <c r="G1759" s="13"/>
      <c r="S1759" s="13"/>
    </row>
    <row r="1760" spans="7:19" s="4" customFormat="1" x14ac:dyDescent="0.25">
      <c r="G1760" s="13"/>
      <c r="S1760" s="13"/>
    </row>
    <row r="1761" spans="7:19" s="4" customFormat="1" x14ac:dyDescent="0.25">
      <c r="G1761" s="13"/>
      <c r="S1761" s="13"/>
    </row>
    <row r="1762" spans="7:19" s="4" customFormat="1" x14ac:dyDescent="0.25">
      <c r="G1762" s="13"/>
      <c r="S1762" s="13"/>
    </row>
    <row r="1763" spans="7:19" s="4" customFormat="1" x14ac:dyDescent="0.25">
      <c r="G1763" s="13"/>
      <c r="S1763" s="13"/>
    </row>
    <row r="1764" spans="7:19" s="4" customFormat="1" x14ac:dyDescent="0.25">
      <c r="G1764" s="13"/>
      <c r="S1764" s="13"/>
    </row>
    <row r="1765" spans="7:19" s="4" customFormat="1" x14ac:dyDescent="0.25">
      <c r="G1765" s="13"/>
      <c r="S1765" s="13"/>
    </row>
    <row r="1766" spans="7:19" s="4" customFormat="1" x14ac:dyDescent="0.25">
      <c r="G1766" s="13"/>
      <c r="S1766" s="13"/>
    </row>
    <row r="1767" spans="7:19" s="4" customFormat="1" x14ac:dyDescent="0.25">
      <c r="G1767" s="13"/>
      <c r="S1767" s="13"/>
    </row>
    <row r="1768" spans="7:19" s="4" customFormat="1" x14ac:dyDescent="0.25">
      <c r="G1768" s="13"/>
      <c r="S1768" s="13"/>
    </row>
    <row r="1769" spans="7:19" s="4" customFormat="1" x14ac:dyDescent="0.25">
      <c r="G1769" s="13"/>
      <c r="S1769" s="13"/>
    </row>
    <row r="1770" spans="7:19" s="4" customFormat="1" x14ac:dyDescent="0.25">
      <c r="G1770" s="13"/>
      <c r="S1770" s="13"/>
    </row>
    <row r="1771" spans="7:19" s="4" customFormat="1" x14ac:dyDescent="0.25">
      <c r="G1771" s="13"/>
      <c r="S1771" s="13"/>
    </row>
    <row r="1772" spans="7:19" s="4" customFormat="1" x14ac:dyDescent="0.25">
      <c r="G1772" s="13"/>
      <c r="S1772" s="13"/>
    </row>
    <row r="1773" spans="7:19" s="4" customFormat="1" x14ac:dyDescent="0.25">
      <c r="G1773" s="13"/>
      <c r="S1773" s="13"/>
    </row>
    <row r="1774" spans="7:19" s="4" customFormat="1" x14ac:dyDescent="0.25">
      <c r="G1774" s="13"/>
      <c r="S1774" s="13"/>
    </row>
    <row r="1775" spans="7:19" s="4" customFormat="1" x14ac:dyDescent="0.25">
      <c r="G1775" s="13"/>
      <c r="S1775" s="13"/>
    </row>
    <row r="1776" spans="7:19" s="4" customFormat="1" x14ac:dyDescent="0.25">
      <c r="G1776" s="13"/>
      <c r="S1776" s="13"/>
    </row>
    <row r="1777" spans="7:19" s="4" customFormat="1" x14ac:dyDescent="0.25">
      <c r="G1777" s="13"/>
      <c r="S1777" s="13"/>
    </row>
    <row r="1778" spans="7:19" s="4" customFormat="1" x14ac:dyDescent="0.25">
      <c r="G1778" s="13"/>
      <c r="S1778" s="13"/>
    </row>
    <row r="1779" spans="7:19" s="4" customFormat="1" x14ac:dyDescent="0.25">
      <c r="G1779" s="13"/>
      <c r="S1779" s="13"/>
    </row>
    <row r="1780" spans="7:19" s="4" customFormat="1" x14ac:dyDescent="0.25">
      <c r="G1780" s="13"/>
      <c r="S1780" s="13"/>
    </row>
    <row r="1781" spans="7:19" s="4" customFormat="1" x14ac:dyDescent="0.25">
      <c r="G1781" s="13"/>
      <c r="S1781" s="13"/>
    </row>
    <row r="1782" spans="7:19" s="4" customFormat="1" x14ac:dyDescent="0.25">
      <c r="G1782" s="13"/>
      <c r="S1782" s="13"/>
    </row>
    <row r="1783" spans="7:19" s="4" customFormat="1" x14ac:dyDescent="0.25">
      <c r="G1783" s="13"/>
      <c r="S1783" s="13"/>
    </row>
    <row r="1784" spans="7:19" s="4" customFormat="1" x14ac:dyDescent="0.25">
      <c r="G1784" s="13"/>
      <c r="S1784" s="13"/>
    </row>
    <row r="1785" spans="7:19" s="4" customFormat="1" x14ac:dyDescent="0.25">
      <c r="G1785" s="13"/>
      <c r="S1785" s="13"/>
    </row>
    <row r="1786" spans="7:19" s="4" customFormat="1" x14ac:dyDescent="0.25">
      <c r="G1786" s="13"/>
      <c r="S1786" s="13"/>
    </row>
    <row r="1787" spans="7:19" s="4" customFormat="1" x14ac:dyDescent="0.25">
      <c r="G1787" s="13"/>
      <c r="S1787" s="13"/>
    </row>
    <row r="1788" spans="7:19" s="4" customFormat="1" x14ac:dyDescent="0.25">
      <c r="G1788" s="13"/>
      <c r="S1788" s="13"/>
    </row>
    <row r="1789" spans="7:19" s="4" customFormat="1" x14ac:dyDescent="0.25">
      <c r="G1789" s="13"/>
      <c r="S1789" s="13"/>
    </row>
    <row r="1790" spans="7:19" s="4" customFormat="1" x14ac:dyDescent="0.25">
      <c r="G1790" s="13"/>
      <c r="S1790" s="13"/>
    </row>
    <row r="1791" spans="7:19" s="4" customFormat="1" x14ac:dyDescent="0.25">
      <c r="G1791" s="13"/>
      <c r="S1791" s="13"/>
    </row>
    <row r="1792" spans="7:19" s="4" customFormat="1" x14ac:dyDescent="0.25">
      <c r="G1792" s="13"/>
      <c r="S1792" s="13"/>
    </row>
    <row r="1793" spans="7:19" s="4" customFormat="1" x14ac:dyDescent="0.25">
      <c r="G1793" s="13"/>
      <c r="S1793" s="13"/>
    </row>
    <row r="1794" spans="7:19" s="4" customFormat="1" x14ac:dyDescent="0.25">
      <c r="G1794" s="13"/>
      <c r="S1794" s="13"/>
    </row>
    <row r="1795" spans="7:19" s="4" customFormat="1" x14ac:dyDescent="0.25">
      <c r="G1795" s="13"/>
      <c r="S1795" s="13"/>
    </row>
    <row r="1796" spans="7:19" s="4" customFormat="1" x14ac:dyDescent="0.25">
      <c r="G1796" s="13"/>
      <c r="S1796" s="13"/>
    </row>
    <row r="1797" spans="7:19" s="4" customFormat="1" x14ac:dyDescent="0.25">
      <c r="G1797" s="13"/>
      <c r="S1797" s="13"/>
    </row>
    <row r="1798" spans="7:19" s="4" customFormat="1" x14ac:dyDescent="0.25">
      <c r="G1798" s="13"/>
      <c r="S1798" s="13"/>
    </row>
    <row r="1799" spans="7:19" s="4" customFormat="1" x14ac:dyDescent="0.25">
      <c r="G1799" s="13"/>
      <c r="S1799" s="13"/>
    </row>
    <row r="1800" spans="7:19" s="4" customFormat="1" x14ac:dyDescent="0.25">
      <c r="G1800" s="13"/>
      <c r="S1800" s="13"/>
    </row>
    <row r="1801" spans="7:19" s="4" customFormat="1" x14ac:dyDescent="0.25">
      <c r="G1801" s="13"/>
      <c r="S1801" s="13"/>
    </row>
    <row r="1802" spans="7:19" s="4" customFormat="1" x14ac:dyDescent="0.25">
      <c r="G1802" s="13"/>
      <c r="S1802" s="13"/>
    </row>
    <row r="1803" spans="7:19" s="4" customFormat="1" x14ac:dyDescent="0.25">
      <c r="G1803" s="13"/>
      <c r="S1803" s="13"/>
    </row>
    <row r="1804" spans="7:19" s="4" customFormat="1" x14ac:dyDescent="0.25">
      <c r="G1804" s="13"/>
      <c r="S1804" s="13"/>
    </row>
    <row r="1805" spans="7:19" s="4" customFormat="1" x14ac:dyDescent="0.25">
      <c r="G1805" s="13"/>
      <c r="S1805" s="13"/>
    </row>
    <row r="1806" spans="7:19" s="4" customFormat="1" x14ac:dyDescent="0.25">
      <c r="G1806" s="13"/>
      <c r="S1806" s="13"/>
    </row>
    <row r="1807" spans="7:19" s="4" customFormat="1" x14ac:dyDescent="0.25">
      <c r="G1807" s="13"/>
      <c r="S1807" s="13"/>
    </row>
    <row r="1808" spans="7:19" s="4" customFormat="1" x14ac:dyDescent="0.25">
      <c r="G1808" s="13"/>
      <c r="S1808" s="13"/>
    </row>
    <row r="1809" spans="7:19" s="4" customFormat="1" x14ac:dyDescent="0.25">
      <c r="G1809" s="13"/>
      <c r="S1809" s="13"/>
    </row>
    <row r="1810" spans="7:19" s="4" customFormat="1" x14ac:dyDescent="0.25">
      <c r="G1810" s="13"/>
      <c r="S1810" s="13"/>
    </row>
    <row r="1811" spans="7:19" s="4" customFormat="1" x14ac:dyDescent="0.25">
      <c r="G1811" s="13"/>
      <c r="S1811" s="13"/>
    </row>
    <row r="1812" spans="7:19" s="4" customFormat="1" x14ac:dyDescent="0.25">
      <c r="G1812" s="13"/>
      <c r="S1812" s="13"/>
    </row>
    <row r="1813" spans="7:19" s="4" customFormat="1" x14ac:dyDescent="0.25">
      <c r="G1813" s="13"/>
      <c r="S1813" s="13"/>
    </row>
    <row r="1814" spans="7:19" s="4" customFormat="1" x14ac:dyDescent="0.25">
      <c r="G1814" s="13"/>
      <c r="S1814" s="13"/>
    </row>
    <row r="1815" spans="7:19" s="4" customFormat="1" x14ac:dyDescent="0.25">
      <c r="G1815" s="13"/>
      <c r="S1815" s="13"/>
    </row>
    <row r="1816" spans="7:19" s="4" customFormat="1" x14ac:dyDescent="0.25">
      <c r="G1816" s="13"/>
      <c r="S1816" s="13"/>
    </row>
    <row r="1817" spans="7:19" s="4" customFormat="1" x14ac:dyDescent="0.25">
      <c r="G1817" s="13"/>
      <c r="S1817" s="13"/>
    </row>
    <row r="1818" spans="7:19" s="4" customFormat="1" x14ac:dyDescent="0.25">
      <c r="G1818" s="13"/>
      <c r="S1818" s="13"/>
    </row>
    <row r="1819" spans="7:19" s="4" customFormat="1" x14ac:dyDescent="0.25">
      <c r="G1819" s="13"/>
      <c r="S1819" s="13"/>
    </row>
    <row r="1820" spans="7:19" s="4" customFormat="1" x14ac:dyDescent="0.25">
      <c r="G1820" s="13"/>
      <c r="S1820" s="13"/>
    </row>
    <row r="1821" spans="7:19" s="4" customFormat="1" x14ac:dyDescent="0.25">
      <c r="G1821" s="13"/>
      <c r="S1821" s="13"/>
    </row>
    <row r="1822" spans="7:19" s="4" customFormat="1" x14ac:dyDescent="0.25">
      <c r="G1822" s="13"/>
      <c r="S1822" s="13"/>
    </row>
    <row r="1823" spans="7:19" s="4" customFormat="1" x14ac:dyDescent="0.25">
      <c r="G1823" s="13"/>
      <c r="S1823" s="13"/>
    </row>
    <row r="1824" spans="7:19" s="4" customFormat="1" x14ac:dyDescent="0.25">
      <c r="G1824" s="13"/>
      <c r="S1824" s="13"/>
    </row>
    <row r="1825" spans="7:19" s="4" customFormat="1" x14ac:dyDescent="0.25">
      <c r="G1825" s="13"/>
      <c r="S1825" s="13"/>
    </row>
    <row r="1826" spans="7:19" s="4" customFormat="1" x14ac:dyDescent="0.25">
      <c r="G1826" s="13"/>
      <c r="S1826" s="13"/>
    </row>
    <row r="1827" spans="7:19" s="4" customFormat="1" x14ac:dyDescent="0.25">
      <c r="G1827" s="13"/>
      <c r="S1827" s="13"/>
    </row>
    <row r="1828" spans="7:19" s="4" customFormat="1" x14ac:dyDescent="0.25">
      <c r="G1828" s="13"/>
      <c r="S1828" s="13"/>
    </row>
    <row r="1829" spans="7:19" s="4" customFormat="1" x14ac:dyDescent="0.25">
      <c r="G1829" s="13"/>
      <c r="S1829" s="13"/>
    </row>
    <row r="1830" spans="7:19" s="4" customFormat="1" x14ac:dyDescent="0.25">
      <c r="G1830" s="13"/>
      <c r="S1830" s="13"/>
    </row>
    <row r="1831" spans="7:19" s="4" customFormat="1" x14ac:dyDescent="0.25">
      <c r="G1831" s="13"/>
      <c r="S1831" s="13"/>
    </row>
    <row r="1832" spans="7:19" s="4" customFormat="1" x14ac:dyDescent="0.25">
      <c r="G1832" s="13"/>
      <c r="S1832" s="13"/>
    </row>
    <row r="1833" spans="7:19" s="4" customFormat="1" x14ac:dyDescent="0.25">
      <c r="G1833" s="13"/>
      <c r="S1833" s="13"/>
    </row>
    <row r="1834" spans="7:19" s="4" customFormat="1" x14ac:dyDescent="0.25">
      <c r="G1834" s="13"/>
      <c r="S1834" s="13"/>
    </row>
    <row r="1835" spans="7:19" s="4" customFormat="1" x14ac:dyDescent="0.25">
      <c r="G1835" s="13"/>
      <c r="S1835" s="13"/>
    </row>
    <row r="1836" spans="7:19" s="4" customFormat="1" x14ac:dyDescent="0.25">
      <c r="G1836" s="13"/>
      <c r="S1836" s="13"/>
    </row>
    <row r="1837" spans="7:19" s="4" customFormat="1" x14ac:dyDescent="0.25">
      <c r="G1837" s="13"/>
      <c r="S1837" s="13"/>
    </row>
    <row r="1838" spans="7:19" s="4" customFormat="1" x14ac:dyDescent="0.25">
      <c r="G1838" s="13"/>
      <c r="S1838" s="13"/>
    </row>
    <row r="1839" spans="7:19" s="4" customFormat="1" x14ac:dyDescent="0.25">
      <c r="G1839" s="13"/>
      <c r="S1839" s="13"/>
    </row>
    <row r="1840" spans="7:19" s="4" customFormat="1" x14ac:dyDescent="0.25">
      <c r="G1840" s="13"/>
      <c r="S1840" s="13"/>
    </row>
    <row r="1841" spans="7:19" s="4" customFormat="1" x14ac:dyDescent="0.25">
      <c r="G1841" s="13"/>
      <c r="S1841" s="13"/>
    </row>
    <row r="1842" spans="7:19" s="4" customFormat="1" x14ac:dyDescent="0.25">
      <c r="G1842" s="13"/>
      <c r="S1842" s="13"/>
    </row>
    <row r="1843" spans="7:19" s="4" customFormat="1" x14ac:dyDescent="0.25">
      <c r="G1843" s="13"/>
      <c r="S1843" s="13"/>
    </row>
    <row r="1844" spans="7:19" s="4" customFormat="1" x14ac:dyDescent="0.25">
      <c r="G1844" s="13"/>
      <c r="S1844" s="13"/>
    </row>
    <row r="1845" spans="7:19" s="4" customFormat="1" x14ac:dyDescent="0.25">
      <c r="G1845" s="13"/>
      <c r="S1845" s="13"/>
    </row>
    <row r="1846" spans="7:19" s="4" customFormat="1" x14ac:dyDescent="0.25">
      <c r="G1846" s="13"/>
      <c r="S1846" s="13"/>
    </row>
    <row r="1847" spans="7:19" s="4" customFormat="1" x14ac:dyDescent="0.25">
      <c r="G1847" s="13"/>
      <c r="S1847" s="13"/>
    </row>
    <row r="1848" spans="7:19" s="4" customFormat="1" x14ac:dyDescent="0.25">
      <c r="G1848" s="13"/>
      <c r="S1848" s="13"/>
    </row>
    <row r="1849" spans="7:19" s="4" customFormat="1" x14ac:dyDescent="0.25">
      <c r="G1849" s="13"/>
      <c r="S1849" s="13"/>
    </row>
    <row r="1850" spans="7:19" s="4" customFormat="1" x14ac:dyDescent="0.25">
      <c r="G1850" s="13"/>
      <c r="S1850" s="13"/>
    </row>
    <row r="1851" spans="7:19" s="4" customFormat="1" x14ac:dyDescent="0.25">
      <c r="G1851" s="13"/>
      <c r="S1851" s="13"/>
    </row>
    <row r="1852" spans="7:19" s="4" customFormat="1" x14ac:dyDescent="0.25">
      <c r="G1852" s="13"/>
      <c r="S1852" s="13"/>
    </row>
    <row r="1853" spans="7:19" s="4" customFormat="1" x14ac:dyDescent="0.25">
      <c r="G1853" s="13"/>
      <c r="S1853" s="13"/>
    </row>
    <row r="1854" spans="7:19" s="4" customFormat="1" x14ac:dyDescent="0.25">
      <c r="G1854" s="13"/>
      <c r="S1854" s="13"/>
    </row>
    <row r="1855" spans="7:19" s="4" customFormat="1" x14ac:dyDescent="0.25">
      <c r="G1855" s="13"/>
      <c r="S1855" s="13"/>
    </row>
    <row r="1856" spans="7:19" s="4" customFormat="1" x14ac:dyDescent="0.25">
      <c r="G1856" s="13"/>
      <c r="S1856" s="13"/>
    </row>
    <row r="1857" spans="7:19" s="4" customFormat="1" x14ac:dyDescent="0.25">
      <c r="G1857" s="13"/>
      <c r="S1857" s="13"/>
    </row>
    <row r="1858" spans="7:19" s="4" customFormat="1" x14ac:dyDescent="0.25">
      <c r="G1858" s="13"/>
      <c r="S1858" s="13"/>
    </row>
    <row r="1859" spans="7:19" s="4" customFormat="1" x14ac:dyDescent="0.25">
      <c r="G1859" s="13"/>
      <c r="S1859" s="13"/>
    </row>
    <row r="1860" spans="7:19" s="4" customFormat="1" x14ac:dyDescent="0.25">
      <c r="G1860" s="13"/>
      <c r="S1860" s="13"/>
    </row>
    <row r="1861" spans="7:19" s="4" customFormat="1" x14ac:dyDescent="0.25">
      <c r="G1861" s="13"/>
      <c r="S1861" s="13"/>
    </row>
    <row r="1862" spans="7:19" s="4" customFormat="1" x14ac:dyDescent="0.25">
      <c r="G1862" s="13"/>
      <c r="S1862" s="13"/>
    </row>
    <row r="1863" spans="7:19" s="4" customFormat="1" x14ac:dyDescent="0.25">
      <c r="G1863" s="13"/>
      <c r="S1863" s="13"/>
    </row>
    <row r="1864" spans="7:19" s="4" customFormat="1" x14ac:dyDescent="0.25">
      <c r="G1864" s="13"/>
      <c r="S1864" s="13"/>
    </row>
    <row r="1865" spans="7:19" s="4" customFormat="1" x14ac:dyDescent="0.25">
      <c r="G1865" s="13"/>
      <c r="S1865" s="13"/>
    </row>
    <row r="1866" spans="7:19" s="4" customFormat="1" x14ac:dyDescent="0.25">
      <c r="G1866" s="13"/>
      <c r="S1866" s="13"/>
    </row>
    <row r="1867" spans="7:19" s="4" customFormat="1" x14ac:dyDescent="0.25">
      <c r="G1867" s="13"/>
      <c r="S1867" s="13"/>
    </row>
    <row r="1868" spans="7:19" s="4" customFormat="1" x14ac:dyDescent="0.25">
      <c r="G1868" s="13"/>
      <c r="S1868" s="13"/>
    </row>
    <row r="1869" spans="7:19" s="4" customFormat="1" x14ac:dyDescent="0.25">
      <c r="G1869" s="13"/>
      <c r="S1869" s="13"/>
    </row>
    <row r="1870" spans="7:19" s="4" customFormat="1" x14ac:dyDescent="0.25">
      <c r="G1870" s="13"/>
      <c r="S1870" s="13"/>
    </row>
    <row r="1871" spans="7:19" s="4" customFormat="1" x14ac:dyDescent="0.25">
      <c r="G1871" s="13"/>
      <c r="S1871" s="13"/>
    </row>
    <row r="1872" spans="7:19" s="4" customFormat="1" x14ac:dyDescent="0.25">
      <c r="G1872" s="13"/>
      <c r="S1872" s="13"/>
    </row>
    <row r="1873" spans="7:19" s="4" customFormat="1" x14ac:dyDescent="0.25">
      <c r="G1873" s="13"/>
      <c r="S1873" s="13"/>
    </row>
    <row r="1874" spans="7:19" s="4" customFormat="1" x14ac:dyDescent="0.25">
      <c r="G1874" s="13"/>
      <c r="S1874" s="13"/>
    </row>
    <row r="1875" spans="7:19" s="4" customFormat="1" x14ac:dyDescent="0.25">
      <c r="G1875" s="13"/>
      <c r="S1875" s="13"/>
    </row>
    <row r="1876" spans="7:19" s="4" customFormat="1" x14ac:dyDescent="0.25">
      <c r="G1876" s="13"/>
      <c r="S1876" s="13"/>
    </row>
    <row r="1877" spans="7:19" s="4" customFormat="1" x14ac:dyDescent="0.25">
      <c r="G1877" s="13"/>
      <c r="S1877" s="13"/>
    </row>
    <row r="1878" spans="7:19" s="4" customFormat="1" x14ac:dyDescent="0.25">
      <c r="G1878" s="13"/>
      <c r="S1878" s="13"/>
    </row>
    <row r="1879" spans="7:19" s="4" customFormat="1" x14ac:dyDescent="0.25">
      <c r="G1879" s="13"/>
      <c r="S1879" s="13"/>
    </row>
    <row r="1880" spans="7:19" s="4" customFormat="1" x14ac:dyDescent="0.25">
      <c r="G1880" s="13"/>
      <c r="S1880" s="13"/>
    </row>
    <row r="1881" spans="7:19" s="4" customFormat="1" x14ac:dyDescent="0.25">
      <c r="G1881" s="13"/>
      <c r="S1881" s="13"/>
    </row>
    <row r="1882" spans="7:19" s="4" customFormat="1" x14ac:dyDescent="0.25">
      <c r="G1882" s="13"/>
      <c r="S1882" s="13"/>
    </row>
    <row r="1883" spans="7:19" s="4" customFormat="1" x14ac:dyDescent="0.25">
      <c r="G1883" s="13"/>
      <c r="S1883" s="13"/>
    </row>
    <row r="1884" spans="7:19" s="4" customFormat="1" x14ac:dyDescent="0.25">
      <c r="G1884" s="13"/>
      <c r="S1884" s="13"/>
    </row>
    <row r="1885" spans="7:19" s="4" customFormat="1" x14ac:dyDescent="0.25">
      <c r="G1885" s="13"/>
      <c r="S1885" s="13"/>
    </row>
    <row r="1886" spans="7:19" s="4" customFormat="1" x14ac:dyDescent="0.25">
      <c r="G1886" s="13"/>
      <c r="S1886" s="13"/>
    </row>
    <row r="1887" spans="7:19" s="4" customFormat="1" x14ac:dyDescent="0.25">
      <c r="G1887" s="13"/>
      <c r="S1887" s="13"/>
    </row>
    <row r="1888" spans="7:19" s="4" customFormat="1" x14ac:dyDescent="0.25">
      <c r="G1888" s="13"/>
      <c r="S1888" s="13"/>
    </row>
    <row r="1889" spans="7:19" s="4" customFormat="1" x14ac:dyDescent="0.25">
      <c r="G1889" s="13"/>
      <c r="S1889" s="13"/>
    </row>
    <row r="1890" spans="7:19" s="4" customFormat="1" x14ac:dyDescent="0.25">
      <c r="G1890" s="13"/>
      <c r="S1890" s="13"/>
    </row>
    <row r="1891" spans="7:19" s="4" customFormat="1" x14ac:dyDescent="0.25">
      <c r="G1891" s="13"/>
      <c r="S1891" s="13"/>
    </row>
    <row r="1892" spans="7:19" s="4" customFormat="1" x14ac:dyDescent="0.25">
      <c r="G1892" s="13"/>
      <c r="S1892" s="13"/>
    </row>
    <row r="1893" spans="7:19" s="4" customFormat="1" x14ac:dyDescent="0.25">
      <c r="G1893" s="13"/>
      <c r="S1893" s="13"/>
    </row>
    <row r="1894" spans="7:19" s="4" customFormat="1" x14ac:dyDescent="0.25">
      <c r="G1894" s="13"/>
      <c r="S1894" s="13"/>
    </row>
    <row r="1895" spans="7:19" s="4" customFormat="1" x14ac:dyDescent="0.25">
      <c r="G1895" s="13"/>
      <c r="S1895" s="13"/>
    </row>
    <row r="1896" spans="7:19" s="4" customFormat="1" x14ac:dyDescent="0.25">
      <c r="G1896" s="13"/>
      <c r="S1896" s="13"/>
    </row>
    <row r="1897" spans="7:19" s="4" customFormat="1" x14ac:dyDescent="0.25">
      <c r="G1897" s="13"/>
      <c r="S1897" s="13"/>
    </row>
    <row r="1898" spans="7:19" s="4" customFormat="1" x14ac:dyDescent="0.25">
      <c r="G1898" s="13"/>
      <c r="S1898" s="13"/>
    </row>
    <row r="1899" spans="7:19" s="4" customFormat="1" x14ac:dyDescent="0.25">
      <c r="G1899" s="13"/>
      <c r="S1899" s="13"/>
    </row>
    <row r="1900" spans="7:19" s="4" customFormat="1" x14ac:dyDescent="0.25">
      <c r="G1900" s="13"/>
      <c r="S1900" s="13"/>
    </row>
    <row r="1901" spans="7:19" s="4" customFormat="1" x14ac:dyDescent="0.25">
      <c r="G1901" s="13"/>
      <c r="S1901" s="13"/>
    </row>
    <row r="1902" spans="7:19" s="4" customFormat="1" x14ac:dyDescent="0.25">
      <c r="G1902" s="13"/>
      <c r="S1902" s="13"/>
    </row>
    <row r="1903" spans="7:19" s="4" customFormat="1" x14ac:dyDescent="0.25">
      <c r="G1903" s="13"/>
      <c r="S1903" s="13"/>
    </row>
    <row r="1904" spans="7:19" s="4" customFormat="1" x14ac:dyDescent="0.25">
      <c r="G1904" s="13"/>
      <c r="S1904" s="13"/>
    </row>
    <row r="1905" spans="7:19" s="4" customFormat="1" x14ac:dyDescent="0.25">
      <c r="G1905" s="13"/>
      <c r="S1905" s="13"/>
    </row>
    <row r="1906" spans="7:19" s="4" customFormat="1" x14ac:dyDescent="0.25">
      <c r="G1906" s="13"/>
      <c r="S1906" s="13"/>
    </row>
    <row r="1907" spans="7:19" s="4" customFormat="1" x14ac:dyDescent="0.25">
      <c r="G1907" s="13"/>
      <c r="S1907" s="13"/>
    </row>
    <row r="1908" spans="7:19" s="4" customFormat="1" x14ac:dyDescent="0.25">
      <c r="G1908" s="13"/>
      <c r="S1908" s="13"/>
    </row>
    <row r="1909" spans="7:19" s="4" customFormat="1" x14ac:dyDescent="0.25">
      <c r="G1909" s="13"/>
      <c r="S1909" s="13"/>
    </row>
    <row r="1910" spans="7:19" s="4" customFormat="1" x14ac:dyDescent="0.25">
      <c r="G1910" s="13"/>
      <c r="S1910" s="13"/>
    </row>
    <row r="1911" spans="7:19" s="4" customFormat="1" x14ac:dyDescent="0.25">
      <c r="G1911" s="13"/>
      <c r="S1911" s="13"/>
    </row>
    <row r="1912" spans="7:19" s="4" customFormat="1" x14ac:dyDescent="0.25">
      <c r="G1912" s="13"/>
      <c r="S1912" s="13"/>
    </row>
    <row r="1913" spans="7:19" s="4" customFormat="1" x14ac:dyDescent="0.25">
      <c r="G1913" s="13"/>
      <c r="S1913" s="13"/>
    </row>
    <row r="1914" spans="7:19" s="4" customFormat="1" x14ac:dyDescent="0.25">
      <c r="G1914" s="13"/>
      <c r="S1914" s="13"/>
    </row>
    <row r="1915" spans="7:19" s="4" customFormat="1" x14ac:dyDescent="0.25">
      <c r="G1915" s="13"/>
      <c r="S1915" s="13"/>
    </row>
    <row r="1916" spans="7:19" s="4" customFormat="1" x14ac:dyDescent="0.25">
      <c r="G1916" s="13"/>
      <c r="S1916" s="13"/>
    </row>
    <row r="1917" spans="7:19" s="4" customFormat="1" x14ac:dyDescent="0.25">
      <c r="G1917" s="13"/>
      <c r="S1917" s="13"/>
    </row>
    <row r="1918" spans="7:19" s="4" customFormat="1" x14ac:dyDescent="0.25">
      <c r="G1918" s="13"/>
      <c r="S1918" s="13"/>
    </row>
    <row r="1919" spans="7:19" s="4" customFormat="1" x14ac:dyDescent="0.25">
      <c r="G1919" s="13"/>
      <c r="S1919" s="13"/>
    </row>
    <row r="1920" spans="7:19" s="4" customFormat="1" x14ac:dyDescent="0.25">
      <c r="G1920" s="13"/>
      <c r="S1920" s="13"/>
    </row>
    <row r="1921" spans="7:19" s="4" customFormat="1" x14ac:dyDescent="0.25">
      <c r="G1921" s="13"/>
      <c r="S1921" s="13"/>
    </row>
    <row r="1922" spans="7:19" s="4" customFormat="1" x14ac:dyDescent="0.25">
      <c r="G1922" s="13"/>
      <c r="S1922" s="13"/>
    </row>
    <row r="1923" spans="7:19" s="4" customFormat="1" x14ac:dyDescent="0.25">
      <c r="G1923" s="13"/>
      <c r="S1923" s="13"/>
    </row>
    <row r="1924" spans="7:19" s="4" customFormat="1" x14ac:dyDescent="0.25">
      <c r="G1924" s="13"/>
      <c r="S1924" s="13"/>
    </row>
    <row r="1925" spans="7:19" s="4" customFormat="1" x14ac:dyDescent="0.25">
      <c r="G1925" s="13"/>
      <c r="S1925" s="13"/>
    </row>
    <row r="1926" spans="7:19" s="4" customFormat="1" x14ac:dyDescent="0.25">
      <c r="G1926" s="13"/>
      <c r="S1926" s="13"/>
    </row>
    <row r="1927" spans="7:19" s="4" customFormat="1" x14ac:dyDescent="0.25">
      <c r="G1927" s="13"/>
      <c r="S1927" s="13"/>
    </row>
    <row r="1928" spans="7:19" s="4" customFormat="1" x14ac:dyDescent="0.25">
      <c r="G1928" s="13"/>
      <c r="S1928" s="13"/>
    </row>
    <row r="1929" spans="7:19" s="4" customFormat="1" x14ac:dyDescent="0.25">
      <c r="G1929" s="13"/>
      <c r="S1929" s="13"/>
    </row>
    <row r="1930" spans="7:19" s="4" customFormat="1" x14ac:dyDescent="0.25">
      <c r="G1930" s="13"/>
      <c r="S1930" s="13"/>
    </row>
    <row r="1931" spans="7:19" s="4" customFormat="1" x14ac:dyDescent="0.25">
      <c r="G1931" s="13"/>
      <c r="S1931" s="13"/>
    </row>
    <row r="1932" spans="7:19" s="4" customFormat="1" x14ac:dyDescent="0.25">
      <c r="G1932" s="13"/>
      <c r="S1932" s="13"/>
    </row>
    <row r="1933" spans="7:19" s="4" customFormat="1" x14ac:dyDescent="0.25">
      <c r="G1933" s="13"/>
      <c r="S1933" s="13"/>
    </row>
    <row r="1934" spans="7:19" s="4" customFormat="1" x14ac:dyDescent="0.25">
      <c r="G1934" s="13"/>
      <c r="S1934" s="13"/>
    </row>
    <row r="1935" spans="7:19" s="4" customFormat="1" x14ac:dyDescent="0.25">
      <c r="G1935" s="13"/>
      <c r="S1935" s="13"/>
    </row>
    <row r="1936" spans="7:19" s="4" customFormat="1" x14ac:dyDescent="0.25">
      <c r="G1936" s="13"/>
      <c r="S1936" s="13"/>
    </row>
    <row r="1937" spans="7:19" s="4" customFormat="1" x14ac:dyDescent="0.25">
      <c r="G1937" s="13"/>
      <c r="S1937" s="13"/>
    </row>
    <row r="1938" spans="7:19" s="4" customFormat="1" x14ac:dyDescent="0.25">
      <c r="G1938" s="13"/>
      <c r="S1938" s="13"/>
    </row>
    <row r="1939" spans="7:19" s="4" customFormat="1" x14ac:dyDescent="0.25">
      <c r="G1939" s="13"/>
      <c r="S1939" s="13"/>
    </row>
    <row r="1940" spans="7:19" s="4" customFormat="1" x14ac:dyDescent="0.25">
      <c r="G1940" s="13"/>
      <c r="S1940" s="13"/>
    </row>
    <row r="1941" spans="7:19" s="4" customFormat="1" x14ac:dyDescent="0.25">
      <c r="G1941" s="13"/>
      <c r="S1941" s="13"/>
    </row>
    <row r="1942" spans="7:19" s="4" customFormat="1" x14ac:dyDescent="0.25">
      <c r="G1942" s="13"/>
      <c r="S1942" s="13"/>
    </row>
    <row r="1943" spans="7:19" s="4" customFormat="1" x14ac:dyDescent="0.25">
      <c r="G1943" s="13"/>
      <c r="S1943" s="13"/>
    </row>
    <row r="1944" spans="7:19" s="4" customFormat="1" x14ac:dyDescent="0.25">
      <c r="G1944" s="13"/>
      <c r="S1944" s="13"/>
    </row>
    <row r="1945" spans="7:19" s="4" customFormat="1" x14ac:dyDescent="0.25">
      <c r="G1945" s="13"/>
      <c r="S1945" s="13"/>
    </row>
    <row r="1946" spans="7:19" s="4" customFormat="1" x14ac:dyDescent="0.25">
      <c r="G1946" s="13"/>
      <c r="S1946" s="13"/>
    </row>
    <row r="1947" spans="7:19" s="4" customFormat="1" x14ac:dyDescent="0.25">
      <c r="G1947" s="13"/>
      <c r="S1947" s="13"/>
    </row>
    <row r="1948" spans="7:19" s="4" customFormat="1" x14ac:dyDescent="0.25">
      <c r="G1948" s="13"/>
      <c r="S1948" s="13"/>
    </row>
    <row r="1949" spans="7:19" s="4" customFormat="1" x14ac:dyDescent="0.25">
      <c r="G1949" s="13"/>
      <c r="S1949" s="13"/>
    </row>
    <row r="1950" spans="7:19" s="4" customFormat="1" x14ac:dyDescent="0.25">
      <c r="G1950" s="13"/>
      <c r="S1950" s="13"/>
    </row>
    <row r="1951" spans="7:19" s="4" customFormat="1" x14ac:dyDescent="0.25">
      <c r="G1951" s="13"/>
      <c r="S1951" s="13"/>
    </row>
    <row r="1952" spans="7:19" s="4" customFormat="1" x14ac:dyDescent="0.25">
      <c r="G1952" s="13"/>
      <c r="S1952" s="13"/>
    </row>
    <row r="1953" spans="7:19" s="4" customFormat="1" x14ac:dyDescent="0.25">
      <c r="G1953" s="13"/>
      <c r="S1953" s="13"/>
    </row>
    <row r="1954" spans="7:19" s="4" customFormat="1" x14ac:dyDescent="0.25">
      <c r="G1954" s="13"/>
      <c r="S1954" s="13"/>
    </row>
    <row r="1955" spans="7:19" s="4" customFormat="1" x14ac:dyDescent="0.25">
      <c r="G1955" s="13"/>
      <c r="S1955" s="13"/>
    </row>
    <row r="1956" spans="7:19" s="4" customFormat="1" x14ac:dyDescent="0.25">
      <c r="G1956" s="13"/>
      <c r="S1956" s="13"/>
    </row>
    <row r="1957" spans="7:19" s="4" customFormat="1" x14ac:dyDescent="0.25">
      <c r="G1957" s="13"/>
      <c r="S1957" s="13"/>
    </row>
    <row r="1958" spans="7:19" s="4" customFormat="1" x14ac:dyDescent="0.25">
      <c r="G1958" s="13"/>
      <c r="S1958" s="13"/>
    </row>
    <row r="1959" spans="7:19" s="4" customFormat="1" x14ac:dyDescent="0.25">
      <c r="G1959" s="13"/>
      <c r="S1959" s="13"/>
    </row>
    <row r="1960" spans="7:19" s="4" customFormat="1" x14ac:dyDescent="0.25">
      <c r="G1960" s="13"/>
      <c r="S1960" s="13"/>
    </row>
    <row r="1961" spans="7:19" s="4" customFormat="1" x14ac:dyDescent="0.25">
      <c r="G1961" s="13"/>
      <c r="S1961" s="13"/>
    </row>
    <row r="1962" spans="7:19" s="4" customFormat="1" x14ac:dyDescent="0.25">
      <c r="G1962" s="13"/>
      <c r="S1962" s="13"/>
    </row>
    <row r="1963" spans="7:19" s="4" customFormat="1" x14ac:dyDescent="0.25">
      <c r="G1963" s="13"/>
      <c r="S1963" s="13"/>
    </row>
    <row r="1964" spans="7:19" s="4" customFormat="1" x14ac:dyDescent="0.25">
      <c r="G1964" s="13"/>
      <c r="S1964" s="13"/>
    </row>
    <row r="1965" spans="7:19" s="4" customFormat="1" x14ac:dyDescent="0.25">
      <c r="G1965" s="13"/>
      <c r="S1965" s="13"/>
    </row>
    <row r="1966" spans="7:19" s="4" customFormat="1" x14ac:dyDescent="0.25">
      <c r="G1966" s="13"/>
      <c r="S1966" s="13"/>
    </row>
    <row r="1967" spans="7:19" s="4" customFormat="1" x14ac:dyDescent="0.25">
      <c r="G1967" s="13"/>
      <c r="S1967" s="13"/>
    </row>
    <row r="1968" spans="7:19" s="4" customFormat="1" x14ac:dyDescent="0.25">
      <c r="G1968" s="13"/>
      <c r="S1968" s="13"/>
    </row>
    <row r="1969" spans="7:19" s="4" customFormat="1" x14ac:dyDescent="0.25">
      <c r="G1969" s="13"/>
      <c r="S1969" s="13"/>
    </row>
    <row r="1970" spans="7:19" s="4" customFormat="1" x14ac:dyDescent="0.25">
      <c r="G1970" s="13"/>
      <c r="S1970" s="13"/>
    </row>
    <row r="1971" spans="7:19" s="4" customFormat="1" x14ac:dyDescent="0.25">
      <c r="G1971" s="13"/>
      <c r="S1971" s="13"/>
    </row>
    <row r="1972" spans="7:19" s="4" customFormat="1" x14ac:dyDescent="0.25">
      <c r="G1972" s="13"/>
      <c r="S1972" s="13"/>
    </row>
    <row r="1973" spans="7:19" s="4" customFormat="1" x14ac:dyDescent="0.25">
      <c r="G1973" s="13"/>
      <c r="S1973" s="13"/>
    </row>
    <row r="1974" spans="7:19" s="4" customFormat="1" x14ac:dyDescent="0.25">
      <c r="G1974" s="13"/>
      <c r="S1974" s="13"/>
    </row>
    <row r="1975" spans="7:19" s="4" customFormat="1" x14ac:dyDescent="0.25">
      <c r="G1975" s="13"/>
      <c r="S1975" s="13"/>
    </row>
    <row r="1976" spans="7:19" s="4" customFormat="1" x14ac:dyDescent="0.25">
      <c r="G1976" s="13"/>
      <c r="S1976" s="13"/>
    </row>
    <row r="1977" spans="7:19" s="4" customFormat="1" x14ac:dyDescent="0.25">
      <c r="G1977" s="13"/>
      <c r="S1977" s="13"/>
    </row>
    <row r="1978" spans="7:19" s="4" customFormat="1" x14ac:dyDescent="0.25">
      <c r="G1978" s="13"/>
      <c r="S1978" s="13"/>
    </row>
    <row r="1979" spans="7:19" s="4" customFormat="1" x14ac:dyDescent="0.25">
      <c r="G1979" s="13"/>
      <c r="S1979" s="13"/>
    </row>
    <row r="1980" spans="7:19" s="4" customFormat="1" x14ac:dyDescent="0.25">
      <c r="G1980" s="13"/>
      <c r="S1980" s="13"/>
    </row>
    <row r="1981" spans="7:19" s="4" customFormat="1" x14ac:dyDescent="0.25">
      <c r="G1981" s="13"/>
      <c r="S1981" s="13"/>
    </row>
    <row r="1982" spans="7:19" s="4" customFormat="1" x14ac:dyDescent="0.25">
      <c r="G1982" s="13"/>
      <c r="S1982" s="13"/>
    </row>
    <row r="1983" spans="7:19" s="4" customFormat="1" x14ac:dyDescent="0.25">
      <c r="G1983" s="13"/>
      <c r="S1983" s="13"/>
    </row>
    <row r="1984" spans="7:19" s="4" customFormat="1" x14ac:dyDescent="0.25">
      <c r="G1984" s="13"/>
      <c r="S1984" s="13"/>
    </row>
    <row r="1985" spans="7:19" s="4" customFormat="1" x14ac:dyDescent="0.25">
      <c r="G1985" s="13"/>
      <c r="S1985" s="13"/>
    </row>
    <row r="1986" spans="7:19" s="4" customFormat="1" x14ac:dyDescent="0.25">
      <c r="G1986" s="13"/>
      <c r="S1986" s="13"/>
    </row>
    <row r="1987" spans="7:19" s="4" customFormat="1" x14ac:dyDescent="0.25">
      <c r="G1987" s="13"/>
      <c r="S1987" s="13"/>
    </row>
    <row r="1988" spans="7:19" s="4" customFormat="1" x14ac:dyDescent="0.25">
      <c r="G1988" s="13"/>
      <c r="S1988" s="13"/>
    </row>
    <row r="1989" spans="7:19" s="4" customFormat="1" x14ac:dyDescent="0.25">
      <c r="G1989" s="13"/>
      <c r="S1989" s="13"/>
    </row>
    <row r="1990" spans="7:19" s="4" customFormat="1" x14ac:dyDescent="0.25">
      <c r="G1990" s="13"/>
      <c r="S1990" s="13"/>
    </row>
    <row r="1991" spans="7:19" s="4" customFormat="1" x14ac:dyDescent="0.25">
      <c r="G1991" s="13"/>
      <c r="S1991" s="13"/>
    </row>
    <row r="1992" spans="7:19" s="4" customFormat="1" x14ac:dyDescent="0.25">
      <c r="G1992" s="13"/>
      <c r="S1992" s="13"/>
    </row>
    <row r="1993" spans="7:19" s="4" customFormat="1" x14ac:dyDescent="0.25">
      <c r="G1993" s="13"/>
      <c r="S1993" s="13"/>
    </row>
    <row r="1994" spans="7:19" s="4" customFormat="1" x14ac:dyDescent="0.25">
      <c r="G1994" s="13"/>
      <c r="S1994" s="13"/>
    </row>
    <row r="1995" spans="7:19" s="4" customFormat="1" x14ac:dyDescent="0.25">
      <c r="G1995" s="13"/>
      <c r="S1995" s="13"/>
    </row>
    <row r="1996" spans="7:19" s="4" customFormat="1" x14ac:dyDescent="0.25">
      <c r="G1996" s="13"/>
      <c r="S1996" s="13"/>
    </row>
    <row r="1997" spans="7:19" s="4" customFormat="1" x14ac:dyDescent="0.25">
      <c r="G1997" s="13"/>
      <c r="S1997" s="13"/>
    </row>
    <row r="1998" spans="7:19" s="4" customFormat="1" x14ac:dyDescent="0.25">
      <c r="G1998" s="13"/>
      <c r="S1998" s="13"/>
    </row>
    <row r="1999" spans="7:19" s="4" customFormat="1" x14ac:dyDescent="0.25">
      <c r="G1999" s="13"/>
      <c r="S1999" s="13"/>
    </row>
    <row r="2000" spans="7:19" s="4" customFormat="1" x14ac:dyDescent="0.25">
      <c r="G2000" s="13"/>
      <c r="S2000" s="13"/>
    </row>
    <row r="2001" spans="7:19" s="4" customFormat="1" x14ac:dyDescent="0.25">
      <c r="G2001" s="13"/>
      <c r="S2001" s="13"/>
    </row>
    <row r="2002" spans="7:19" s="4" customFormat="1" x14ac:dyDescent="0.25">
      <c r="G2002" s="13"/>
      <c r="S2002" s="13"/>
    </row>
    <row r="2003" spans="7:19" s="4" customFormat="1" x14ac:dyDescent="0.25">
      <c r="G2003" s="13"/>
      <c r="S2003" s="13"/>
    </row>
    <row r="2004" spans="7:19" s="4" customFormat="1" x14ac:dyDescent="0.25">
      <c r="G2004" s="13"/>
      <c r="S2004" s="13"/>
    </row>
    <row r="2005" spans="7:19" s="4" customFormat="1" x14ac:dyDescent="0.25">
      <c r="G2005" s="13"/>
      <c r="S2005" s="13"/>
    </row>
    <row r="2006" spans="7:19" s="4" customFormat="1" x14ac:dyDescent="0.25">
      <c r="G2006" s="13"/>
      <c r="S2006" s="13"/>
    </row>
    <row r="2007" spans="7:19" s="4" customFormat="1" x14ac:dyDescent="0.25">
      <c r="G2007" s="13"/>
      <c r="S2007" s="13"/>
    </row>
    <row r="2008" spans="7:19" s="4" customFormat="1" x14ac:dyDescent="0.25">
      <c r="G2008" s="13"/>
      <c r="S2008" s="13"/>
    </row>
    <row r="2009" spans="7:19" s="4" customFormat="1" x14ac:dyDescent="0.25">
      <c r="G2009" s="13"/>
      <c r="S2009" s="13"/>
    </row>
    <row r="2010" spans="7:19" s="4" customFormat="1" x14ac:dyDescent="0.25">
      <c r="G2010" s="13"/>
      <c r="S2010" s="13"/>
    </row>
    <row r="2011" spans="7:19" s="4" customFormat="1" x14ac:dyDescent="0.25">
      <c r="G2011" s="13"/>
      <c r="S2011" s="13"/>
    </row>
    <row r="2012" spans="7:19" s="4" customFormat="1" x14ac:dyDescent="0.25">
      <c r="G2012" s="13"/>
      <c r="S2012" s="13"/>
    </row>
    <row r="2013" spans="7:19" s="4" customFormat="1" x14ac:dyDescent="0.25">
      <c r="G2013" s="13"/>
      <c r="S2013" s="13"/>
    </row>
    <row r="2014" spans="7:19" s="4" customFormat="1" x14ac:dyDescent="0.25">
      <c r="G2014" s="13"/>
      <c r="S2014" s="13"/>
    </row>
    <row r="2015" spans="7:19" s="4" customFormat="1" x14ac:dyDescent="0.25">
      <c r="G2015" s="13"/>
      <c r="S2015" s="13"/>
    </row>
    <row r="2016" spans="7:19" s="4" customFormat="1" x14ac:dyDescent="0.25">
      <c r="G2016" s="13"/>
      <c r="S2016" s="13"/>
    </row>
    <row r="2017" spans="7:19" s="4" customFormat="1" x14ac:dyDescent="0.25">
      <c r="G2017" s="13"/>
      <c r="S2017" s="13"/>
    </row>
    <row r="2018" spans="7:19" s="4" customFormat="1" x14ac:dyDescent="0.25">
      <c r="G2018" s="13"/>
      <c r="S2018" s="13"/>
    </row>
    <row r="2019" spans="7:19" s="4" customFormat="1" x14ac:dyDescent="0.25">
      <c r="G2019" s="13"/>
      <c r="S2019" s="13"/>
    </row>
    <row r="2020" spans="7:19" s="4" customFormat="1" x14ac:dyDescent="0.25">
      <c r="G2020" s="13"/>
      <c r="S2020" s="13"/>
    </row>
    <row r="2021" spans="7:19" s="4" customFormat="1" x14ac:dyDescent="0.25">
      <c r="G2021" s="13"/>
      <c r="S2021" s="13"/>
    </row>
    <row r="2022" spans="7:19" s="4" customFormat="1" x14ac:dyDescent="0.25">
      <c r="G2022" s="13"/>
      <c r="S2022" s="13"/>
    </row>
    <row r="2023" spans="7:19" s="4" customFormat="1" x14ac:dyDescent="0.25">
      <c r="G2023" s="13"/>
      <c r="S2023" s="13"/>
    </row>
    <row r="2024" spans="7:19" s="4" customFormat="1" x14ac:dyDescent="0.25">
      <c r="G2024" s="13"/>
      <c r="S2024" s="13"/>
    </row>
    <row r="2025" spans="7:19" s="4" customFormat="1" x14ac:dyDescent="0.25">
      <c r="G2025" s="13"/>
      <c r="S2025" s="13"/>
    </row>
    <row r="2026" spans="7:19" s="4" customFormat="1" x14ac:dyDescent="0.25">
      <c r="G2026" s="13"/>
      <c r="S2026" s="13"/>
    </row>
    <row r="2027" spans="7:19" s="4" customFormat="1" x14ac:dyDescent="0.25">
      <c r="G2027" s="13"/>
      <c r="S2027" s="13"/>
    </row>
    <row r="2028" spans="7:19" s="4" customFormat="1" x14ac:dyDescent="0.25">
      <c r="G2028" s="13"/>
      <c r="S2028" s="13"/>
    </row>
    <row r="2029" spans="7:19" s="4" customFormat="1" x14ac:dyDescent="0.25">
      <c r="G2029" s="13"/>
      <c r="S2029" s="13"/>
    </row>
    <row r="2030" spans="7:19" s="4" customFormat="1" x14ac:dyDescent="0.25">
      <c r="G2030" s="13"/>
      <c r="S2030" s="13"/>
    </row>
    <row r="2031" spans="7:19" s="4" customFormat="1" x14ac:dyDescent="0.25">
      <c r="G2031" s="13"/>
      <c r="S2031" s="13"/>
    </row>
    <row r="2032" spans="7:19" s="4" customFormat="1" x14ac:dyDescent="0.25">
      <c r="G2032" s="13"/>
      <c r="S2032" s="13"/>
    </row>
    <row r="2033" spans="7:19" s="4" customFormat="1" x14ac:dyDescent="0.25">
      <c r="G2033" s="13"/>
      <c r="S2033" s="13"/>
    </row>
    <row r="2034" spans="7:19" s="4" customFormat="1" x14ac:dyDescent="0.25">
      <c r="G2034" s="13"/>
      <c r="S2034" s="13"/>
    </row>
    <row r="2035" spans="7:19" s="4" customFormat="1" x14ac:dyDescent="0.25">
      <c r="G2035" s="13"/>
      <c r="S2035" s="13"/>
    </row>
    <row r="2036" spans="7:19" s="4" customFormat="1" x14ac:dyDescent="0.25">
      <c r="G2036" s="13"/>
      <c r="S2036" s="13"/>
    </row>
    <row r="2037" spans="7:19" s="4" customFormat="1" x14ac:dyDescent="0.25">
      <c r="G2037" s="13"/>
      <c r="S2037" s="13"/>
    </row>
    <row r="2038" spans="7:19" s="4" customFormat="1" x14ac:dyDescent="0.25">
      <c r="G2038" s="13"/>
      <c r="S2038" s="13"/>
    </row>
    <row r="2039" spans="7:19" s="4" customFormat="1" x14ac:dyDescent="0.25">
      <c r="G2039" s="13"/>
      <c r="S2039" s="13"/>
    </row>
    <row r="2040" spans="7:19" s="4" customFormat="1" x14ac:dyDescent="0.25">
      <c r="G2040" s="13"/>
      <c r="S2040" s="13"/>
    </row>
    <row r="2041" spans="7:19" s="4" customFormat="1" x14ac:dyDescent="0.25">
      <c r="G2041" s="13"/>
      <c r="S2041" s="13"/>
    </row>
    <row r="2042" spans="7:19" s="4" customFormat="1" x14ac:dyDescent="0.25">
      <c r="G2042" s="13"/>
      <c r="S2042" s="13"/>
    </row>
    <row r="2043" spans="7:19" s="4" customFormat="1" x14ac:dyDescent="0.25">
      <c r="G2043" s="13"/>
      <c r="S2043" s="13"/>
    </row>
    <row r="2044" spans="7:19" s="4" customFormat="1" x14ac:dyDescent="0.25">
      <c r="G2044" s="13"/>
      <c r="S2044" s="13"/>
    </row>
    <row r="2045" spans="7:19" s="4" customFormat="1" x14ac:dyDescent="0.25">
      <c r="G2045" s="13"/>
      <c r="S2045" s="13"/>
    </row>
    <row r="2046" spans="7:19" s="4" customFormat="1" x14ac:dyDescent="0.25">
      <c r="G2046" s="13"/>
      <c r="S2046" s="13"/>
    </row>
    <row r="2047" spans="7:19" s="4" customFormat="1" x14ac:dyDescent="0.25">
      <c r="G2047" s="13"/>
      <c r="S2047" s="13"/>
    </row>
    <row r="2048" spans="7:19" s="4" customFormat="1" x14ac:dyDescent="0.25">
      <c r="G2048" s="13"/>
      <c r="S2048" s="13"/>
    </row>
    <row r="2049" spans="7:19" s="4" customFormat="1" x14ac:dyDescent="0.25">
      <c r="G2049" s="13"/>
      <c r="S2049" s="13"/>
    </row>
    <row r="2050" spans="7:19" s="4" customFormat="1" x14ac:dyDescent="0.25">
      <c r="G2050" s="13"/>
      <c r="S2050" s="13"/>
    </row>
    <row r="2051" spans="7:19" s="4" customFormat="1" x14ac:dyDescent="0.25">
      <c r="G2051" s="13"/>
      <c r="S2051" s="13"/>
    </row>
    <row r="2052" spans="7:19" s="4" customFormat="1" x14ac:dyDescent="0.25">
      <c r="G2052" s="13"/>
      <c r="S2052" s="13"/>
    </row>
    <row r="2053" spans="7:19" s="4" customFormat="1" x14ac:dyDescent="0.25">
      <c r="G2053" s="13"/>
      <c r="S2053" s="13"/>
    </row>
    <row r="2054" spans="7:19" s="4" customFormat="1" x14ac:dyDescent="0.25">
      <c r="G2054" s="13"/>
      <c r="S2054" s="13"/>
    </row>
    <row r="2055" spans="7:19" s="4" customFormat="1" x14ac:dyDescent="0.25">
      <c r="G2055" s="13"/>
      <c r="S2055" s="13"/>
    </row>
    <row r="2056" spans="7:19" s="4" customFormat="1" x14ac:dyDescent="0.25">
      <c r="G2056" s="13"/>
      <c r="S2056" s="13"/>
    </row>
    <row r="2057" spans="7:19" s="4" customFormat="1" x14ac:dyDescent="0.25">
      <c r="G2057" s="13"/>
      <c r="S2057" s="13"/>
    </row>
    <row r="2058" spans="7:19" s="4" customFormat="1" x14ac:dyDescent="0.25">
      <c r="G2058" s="13"/>
      <c r="S2058" s="13"/>
    </row>
    <row r="2059" spans="7:19" s="4" customFormat="1" x14ac:dyDescent="0.25">
      <c r="G2059" s="13"/>
      <c r="S2059" s="13"/>
    </row>
    <row r="2060" spans="7:19" s="4" customFormat="1" x14ac:dyDescent="0.25">
      <c r="G2060" s="13"/>
      <c r="S2060" s="13"/>
    </row>
    <row r="2061" spans="7:19" s="4" customFormat="1" x14ac:dyDescent="0.25">
      <c r="G2061" s="13"/>
      <c r="S2061" s="13"/>
    </row>
    <row r="2062" spans="7:19" s="4" customFormat="1" x14ac:dyDescent="0.25">
      <c r="G2062" s="13"/>
      <c r="S2062" s="13"/>
    </row>
    <row r="2063" spans="7:19" s="4" customFormat="1" x14ac:dyDescent="0.25">
      <c r="G2063" s="13"/>
      <c r="S2063" s="13"/>
    </row>
    <row r="2064" spans="7:19" s="4" customFormat="1" x14ac:dyDescent="0.25">
      <c r="G2064" s="13"/>
      <c r="S2064" s="13"/>
    </row>
    <row r="2065" spans="7:19" s="4" customFormat="1" x14ac:dyDescent="0.25">
      <c r="G2065" s="13"/>
      <c r="S2065" s="13"/>
    </row>
    <row r="2066" spans="7:19" s="4" customFormat="1" x14ac:dyDescent="0.25">
      <c r="G2066" s="13"/>
      <c r="S2066" s="13"/>
    </row>
    <row r="2067" spans="7:19" s="4" customFormat="1" x14ac:dyDescent="0.25">
      <c r="G2067" s="13"/>
      <c r="S2067" s="13"/>
    </row>
    <row r="2068" spans="7:19" s="4" customFormat="1" x14ac:dyDescent="0.25">
      <c r="G2068" s="13"/>
      <c r="S2068" s="13"/>
    </row>
    <row r="2069" spans="7:19" s="4" customFormat="1" x14ac:dyDescent="0.25">
      <c r="G2069" s="13"/>
      <c r="S2069" s="13"/>
    </row>
    <row r="2070" spans="7:19" s="4" customFormat="1" x14ac:dyDescent="0.25">
      <c r="G2070" s="13"/>
      <c r="S2070" s="13"/>
    </row>
    <row r="2071" spans="7:19" s="4" customFormat="1" x14ac:dyDescent="0.25">
      <c r="G2071" s="13"/>
      <c r="S2071" s="13"/>
    </row>
    <row r="2072" spans="7:19" s="4" customFormat="1" x14ac:dyDescent="0.25">
      <c r="G2072" s="13"/>
      <c r="S2072" s="13"/>
    </row>
    <row r="2073" spans="7:19" s="4" customFormat="1" x14ac:dyDescent="0.25">
      <c r="G2073" s="13"/>
      <c r="S2073" s="13"/>
    </row>
    <row r="2074" spans="7:19" s="4" customFormat="1" x14ac:dyDescent="0.25">
      <c r="G2074" s="13"/>
      <c r="S2074" s="13"/>
    </row>
    <row r="2075" spans="7:19" s="4" customFormat="1" x14ac:dyDescent="0.25">
      <c r="G2075" s="13"/>
      <c r="S2075" s="13"/>
    </row>
    <row r="2076" spans="7:19" s="4" customFormat="1" x14ac:dyDescent="0.25">
      <c r="G2076" s="13"/>
      <c r="S2076" s="13"/>
    </row>
    <row r="2077" spans="7:19" s="4" customFormat="1" x14ac:dyDescent="0.25">
      <c r="G2077" s="13"/>
      <c r="S2077" s="13"/>
    </row>
    <row r="2078" spans="7:19" s="4" customFormat="1" x14ac:dyDescent="0.25">
      <c r="G2078" s="13"/>
      <c r="S2078" s="13"/>
    </row>
    <row r="2079" spans="7:19" s="4" customFormat="1" x14ac:dyDescent="0.25">
      <c r="G2079" s="13"/>
      <c r="S2079" s="13"/>
    </row>
    <row r="2080" spans="7:19" s="4" customFormat="1" x14ac:dyDescent="0.25">
      <c r="G2080" s="13"/>
      <c r="S2080" s="13"/>
    </row>
    <row r="2081" spans="7:19" s="4" customFormat="1" x14ac:dyDescent="0.25">
      <c r="G2081" s="13"/>
      <c r="S2081" s="13"/>
    </row>
    <row r="2082" spans="7:19" s="4" customFormat="1" x14ac:dyDescent="0.25">
      <c r="G2082" s="13"/>
      <c r="S2082" s="13"/>
    </row>
    <row r="2083" spans="7:19" s="4" customFormat="1" x14ac:dyDescent="0.25">
      <c r="G2083" s="13"/>
      <c r="S2083" s="13"/>
    </row>
    <row r="2084" spans="7:19" s="4" customFormat="1" x14ac:dyDescent="0.25">
      <c r="G2084" s="13"/>
      <c r="S2084" s="13"/>
    </row>
    <row r="2085" spans="7:19" s="4" customFormat="1" x14ac:dyDescent="0.25">
      <c r="G2085" s="13"/>
      <c r="S2085" s="13"/>
    </row>
    <row r="2086" spans="7:19" s="4" customFormat="1" x14ac:dyDescent="0.25">
      <c r="G2086" s="13"/>
      <c r="S2086" s="13"/>
    </row>
    <row r="2087" spans="7:19" s="4" customFormat="1" x14ac:dyDescent="0.25">
      <c r="G2087" s="13"/>
      <c r="S2087" s="13"/>
    </row>
    <row r="2088" spans="7:19" s="4" customFormat="1" x14ac:dyDescent="0.25">
      <c r="G2088" s="13"/>
      <c r="S2088" s="13"/>
    </row>
    <row r="2089" spans="7:19" s="4" customFormat="1" x14ac:dyDescent="0.25">
      <c r="G2089" s="13"/>
      <c r="S2089" s="13"/>
    </row>
    <row r="2090" spans="7:19" s="4" customFormat="1" x14ac:dyDescent="0.25">
      <c r="G2090" s="13"/>
      <c r="S2090" s="13"/>
    </row>
    <row r="2091" spans="7:19" s="4" customFormat="1" x14ac:dyDescent="0.25">
      <c r="G2091" s="13"/>
      <c r="S2091" s="13"/>
    </row>
    <row r="2092" spans="7:19" s="4" customFormat="1" x14ac:dyDescent="0.25">
      <c r="G2092" s="13"/>
      <c r="S2092" s="13"/>
    </row>
    <row r="2093" spans="7:19" s="4" customFormat="1" x14ac:dyDescent="0.25">
      <c r="G2093" s="13"/>
      <c r="S2093" s="13"/>
    </row>
    <row r="2094" spans="7:19" s="4" customFormat="1" x14ac:dyDescent="0.25">
      <c r="G2094" s="13"/>
      <c r="S2094" s="13"/>
    </row>
    <row r="2095" spans="7:19" s="4" customFormat="1" x14ac:dyDescent="0.25">
      <c r="G2095" s="13"/>
      <c r="S2095" s="13"/>
    </row>
    <row r="2096" spans="7:19" s="4" customFormat="1" x14ac:dyDescent="0.25">
      <c r="G2096" s="13"/>
      <c r="S2096" s="13"/>
    </row>
    <row r="2097" spans="7:19" s="4" customFormat="1" x14ac:dyDescent="0.25">
      <c r="G2097" s="13"/>
      <c r="S2097" s="13"/>
    </row>
    <row r="2098" spans="7:19" s="4" customFormat="1" x14ac:dyDescent="0.25">
      <c r="G2098" s="13"/>
      <c r="S2098" s="13"/>
    </row>
    <row r="2099" spans="7:19" s="4" customFormat="1" x14ac:dyDescent="0.25">
      <c r="G2099" s="13"/>
      <c r="S2099" s="13"/>
    </row>
    <row r="2100" spans="7:19" s="4" customFormat="1" x14ac:dyDescent="0.25">
      <c r="G2100" s="13"/>
      <c r="S2100" s="13"/>
    </row>
    <row r="2101" spans="7:19" s="4" customFormat="1" x14ac:dyDescent="0.25">
      <c r="G2101" s="13"/>
      <c r="S2101" s="13"/>
    </row>
    <row r="2102" spans="7:19" s="4" customFormat="1" x14ac:dyDescent="0.25">
      <c r="G2102" s="13"/>
      <c r="S2102" s="13"/>
    </row>
    <row r="2103" spans="7:19" s="4" customFormat="1" x14ac:dyDescent="0.25">
      <c r="G2103" s="13"/>
      <c r="S2103" s="13"/>
    </row>
    <row r="2104" spans="7:19" s="4" customFormat="1" x14ac:dyDescent="0.25">
      <c r="G2104" s="13"/>
      <c r="S2104" s="13"/>
    </row>
    <row r="2105" spans="7:19" s="4" customFormat="1" x14ac:dyDescent="0.25">
      <c r="G2105" s="13"/>
      <c r="S2105" s="13"/>
    </row>
    <row r="2106" spans="7:19" s="4" customFormat="1" x14ac:dyDescent="0.25">
      <c r="G2106" s="13"/>
      <c r="S2106" s="13"/>
    </row>
    <row r="2107" spans="7:19" s="4" customFormat="1" x14ac:dyDescent="0.25">
      <c r="G2107" s="13"/>
      <c r="S2107" s="13"/>
    </row>
    <row r="2108" spans="7:19" s="4" customFormat="1" x14ac:dyDescent="0.25">
      <c r="G2108" s="13"/>
      <c r="S2108" s="13"/>
    </row>
    <row r="2109" spans="7:19" s="4" customFormat="1" x14ac:dyDescent="0.25">
      <c r="G2109" s="13"/>
      <c r="S2109" s="13"/>
    </row>
    <row r="2110" spans="7:19" s="4" customFormat="1" x14ac:dyDescent="0.25">
      <c r="G2110" s="13"/>
      <c r="S2110" s="13"/>
    </row>
    <row r="2111" spans="7:19" s="4" customFormat="1" x14ac:dyDescent="0.25">
      <c r="G2111" s="13"/>
      <c r="S2111" s="13"/>
    </row>
    <row r="2112" spans="7:19" s="4" customFormat="1" x14ac:dyDescent="0.25">
      <c r="G2112" s="13"/>
      <c r="S2112" s="13"/>
    </row>
    <row r="2113" spans="7:19" s="4" customFormat="1" x14ac:dyDescent="0.25">
      <c r="G2113" s="13"/>
      <c r="S2113" s="13"/>
    </row>
    <row r="2114" spans="7:19" s="4" customFormat="1" x14ac:dyDescent="0.25">
      <c r="G2114" s="13"/>
      <c r="S2114" s="13"/>
    </row>
    <row r="2115" spans="7:19" s="4" customFormat="1" x14ac:dyDescent="0.25">
      <c r="G2115" s="13"/>
      <c r="S2115" s="13"/>
    </row>
    <row r="2116" spans="7:19" s="4" customFormat="1" x14ac:dyDescent="0.25">
      <c r="G2116" s="13"/>
      <c r="S2116" s="13"/>
    </row>
    <row r="2117" spans="7:19" s="4" customFormat="1" x14ac:dyDescent="0.25">
      <c r="G2117" s="13"/>
      <c r="S2117" s="13"/>
    </row>
    <row r="2118" spans="7:19" s="4" customFormat="1" x14ac:dyDescent="0.25">
      <c r="G2118" s="13"/>
      <c r="S2118" s="13"/>
    </row>
    <row r="2119" spans="7:19" s="4" customFormat="1" x14ac:dyDescent="0.25">
      <c r="G2119" s="13"/>
      <c r="S2119" s="13"/>
    </row>
    <row r="2120" spans="7:19" s="4" customFormat="1" x14ac:dyDescent="0.25">
      <c r="G2120" s="13"/>
      <c r="S2120" s="13"/>
    </row>
    <row r="2121" spans="7:19" s="4" customFormat="1" x14ac:dyDescent="0.25">
      <c r="G2121" s="13"/>
      <c r="S2121" s="13"/>
    </row>
    <row r="2122" spans="7:19" s="4" customFormat="1" x14ac:dyDescent="0.25">
      <c r="G2122" s="13"/>
      <c r="S2122" s="13"/>
    </row>
    <row r="2123" spans="7:19" s="4" customFormat="1" x14ac:dyDescent="0.25">
      <c r="G2123" s="13"/>
      <c r="S2123" s="13"/>
    </row>
    <row r="2124" spans="7:19" s="4" customFormat="1" x14ac:dyDescent="0.25">
      <c r="G2124" s="13"/>
      <c r="S2124" s="13"/>
    </row>
    <row r="2125" spans="7:19" s="4" customFormat="1" x14ac:dyDescent="0.25">
      <c r="G2125" s="13"/>
      <c r="S2125" s="13"/>
    </row>
    <row r="2126" spans="7:19" s="4" customFormat="1" x14ac:dyDescent="0.25">
      <c r="G2126" s="13"/>
      <c r="S2126" s="13"/>
    </row>
    <row r="2127" spans="7:19" s="4" customFormat="1" x14ac:dyDescent="0.25">
      <c r="G2127" s="13"/>
      <c r="S2127" s="13"/>
    </row>
    <row r="2128" spans="7:19" s="4" customFormat="1" x14ac:dyDescent="0.25">
      <c r="G2128" s="13"/>
      <c r="S2128" s="13"/>
    </row>
    <row r="2129" spans="7:19" s="4" customFormat="1" x14ac:dyDescent="0.25">
      <c r="G2129" s="13"/>
      <c r="S2129" s="13"/>
    </row>
    <row r="2130" spans="7:19" s="4" customFormat="1" x14ac:dyDescent="0.25">
      <c r="G2130" s="13"/>
      <c r="S2130" s="13"/>
    </row>
    <row r="2131" spans="7:19" s="4" customFormat="1" x14ac:dyDescent="0.25">
      <c r="G2131" s="13"/>
      <c r="S2131" s="13"/>
    </row>
    <row r="2132" spans="7:19" s="4" customFormat="1" x14ac:dyDescent="0.25">
      <c r="G2132" s="13"/>
      <c r="S2132" s="13"/>
    </row>
    <row r="2133" spans="7:19" s="4" customFormat="1" x14ac:dyDescent="0.25">
      <c r="G2133" s="13"/>
      <c r="S2133" s="13"/>
    </row>
    <row r="2134" spans="7:19" s="4" customFormat="1" x14ac:dyDescent="0.25">
      <c r="G2134" s="13"/>
      <c r="S2134" s="13"/>
    </row>
    <row r="2135" spans="7:19" s="4" customFormat="1" x14ac:dyDescent="0.25">
      <c r="G2135" s="13"/>
      <c r="S2135" s="13"/>
    </row>
    <row r="2136" spans="7:19" s="4" customFormat="1" x14ac:dyDescent="0.25">
      <c r="G2136" s="13"/>
      <c r="S2136" s="13"/>
    </row>
    <row r="2137" spans="7:19" s="4" customFormat="1" x14ac:dyDescent="0.25">
      <c r="G2137" s="13"/>
      <c r="S2137" s="13"/>
    </row>
    <row r="2138" spans="7:19" s="4" customFormat="1" x14ac:dyDescent="0.25">
      <c r="G2138" s="13"/>
      <c r="S2138" s="13"/>
    </row>
    <row r="2139" spans="7:19" s="4" customFormat="1" x14ac:dyDescent="0.25">
      <c r="G2139" s="13"/>
      <c r="S2139" s="13"/>
    </row>
    <row r="2140" spans="7:19" s="4" customFormat="1" x14ac:dyDescent="0.25">
      <c r="G2140" s="13"/>
      <c r="S2140" s="13"/>
    </row>
    <row r="2141" spans="7:19" s="4" customFormat="1" x14ac:dyDescent="0.25">
      <c r="G2141" s="13"/>
      <c r="S2141" s="13"/>
    </row>
    <row r="2142" spans="7:19" s="4" customFormat="1" x14ac:dyDescent="0.25">
      <c r="G2142" s="13"/>
      <c r="S2142" s="13"/>
    </row>
    <row r="2143" spans="7:19" s="4" customFormat="1" x14ac:dyDescent="0.25">
      <c r="G2143" s="13"/>
      <c r="S2143" s="13"/>
    </row>
    <row r="2144" spans="7:19" s="4" customFormat="1" x14ac:dyDescent="0.25">
      <c r="G2144" s="13"/>
      <c r="S2144" s="13"/>
    </row>
    <row r="2145" spans="7:19" s="4" customFormat="1" x14ac:dyDescent="0.25">
      <c r="G2145" s="13"/>
      <c r="S2145" s="13"/>
    </row>
    <row r="2146" spans="7:19" s="4" customFormat="1" x14ac:dyDescent="0.25">
      <c r="G2146" s="13"/>
      <c r="S2146" s="13"/>
    </row>
    <row r="2147" spans="7:19" s="4" customFormat="1" x14ac:dyDescent="0.25">
      <c r="G2147" s="13"/>
      <c r="S2147" s="13"/>
    </row>
    <row r="2148" spans="7:19" s="4" customFormat="1" x14ac:dyDescent="0.25">
      <c r="G2148" s="13"/>
      <c r="S2148" s="13"/>
    </row>
    <row r="2149" spans="7:19" s="4" customFormat="1" x14ac:dyDescent="0.25">
      <c r="G2149" s="13"/>
      <c r="S2149" s="13"/>
    </row>
    <row r="2150" spans="7:19" s="4" customFormat="1" x14ac:dyDescent="0.25">
      <c r="G2150" s="13"/>
      <c r="S2150" s="13"/>
    </row>
    <row r="2151" spans="7:19" s="4" customFormat="1" x14ac:dyDescent="0.25">
      <c r="G2151" s="13"/>
      <c r="S2151" s="13"/>
    </row>
    <row r="2152" spans="7:19" s="4" customFormat="1" x14ac:dyDescent="0.25">
      <c r="G2152" s="13"/>
      <c r="S2152" s="13"/>
    </row>
    <row r="2153" spans="7:19" s="4" customFormat="1" x14ac:dyDescent="0.25">
      <c r="G2153" s="13"/>
      <c r="S2153" s="13"/>
    </row>
    <row r="2154" spans="7:19" s="4" customFormat="1" x14ac:dyDescent="0.25">
      <c r="G2154" s="13"/>
      <c r="S2154" s="13"/>
    </row>
    <row r="2155" spans="7:19" s="4" customFormat="1" x14ac:dyDescent="0.25">
      <c r="G2155" s="13"/>
      <c r="S2155" s="13"/>
    </row>
    <row r="2156" spans="7:19" s="4" customFormat="1" x14ac:dyDescent="0.25">
      <c r="G2156" s="13"/>
      <c r="S2156" s="13"/>
    </row>
    <row r="2157" spans="7:19" s="4" customFormat="1" x14ac:dyDescent="0.25">
      <c r="G2157" s="13"/>
      <c r="S2157" s="13"/>
    </row>
    <row r="2158" spans="7:19" s="4" customFormat="1" x14ac:dyDescent="0.25">
      <c r="G2158" s="13"/>
      <c r="S2158" s="13"/>
    </row>
    <row r="2159" spans="7:19" s="4" customFormat="1" x14ac:dyDescent="0.25">
      <c r="G2159" s="13"/>
      <c r="S2159" s="13"/>
    </row>
    <row r="2160" spans="7:19" s="4" customFormat="1" x14ac:dyDescent="0.25">
      <c r="G2160" s="13"/>
      <c r="S2160" s="13"/>
    </row>
    <row r="2161" spans="7:19" s="4" customFormat="1" x14ac:dyDescent="0.25">
      <c r="G2161" s="13"/>
      <c r="S2161" s="13"/>
    </row>
    <row r="2162" spans="7:19" s="4" customFormat="1" x14ac:dyDescent="0.25">
      <c r="G2162" s="13"/>
      <c r="S2162" s="13"/>
    </row>
    <row r="2163" spans="7:19" s="4" customFormat="1" x14ac:dyDescent="0.25">
      <c r="G2163" s="13"/>
      <c r="S2163" s="13"/>
    </row>
    <row r="2164" spans="7:19" s="4" customFormat="1" x14ac:dyDescent="0.25">
      <c r="G2164" s="13"/>
      <c r="S2164" s="13"/>
    </row>
    <row r="2165" spans="7:19" s="4" customFormat="1" x14ac:dyDescent="0.25">
      <c r="G2165" s="13"/>
      <c r="S2165" s="13"/>
    </row>
    <row r="2166" spans="7:19" s="4" customFormat="1" x14ac:dyDescent="0.25">
      <c r="G2166" s="13"/>
      <c r="S2166" s="13"/>
    </row>
    <row r="2167" spans="7:19" s="4" customFormat="1" x14ac:dyDescent="0.25">
      <c r="G2167" s="13"/>
      <c r="S2167" s="13"/>
    </row>
    <row r="2168" spans="7:19" s="4" customFormat="1" x14ac:dyDescent="0.25">
      <c r="G2168" s="13"/>
      <c r="S2168" s="13"/>
    </row>
    <row r="2169" spans="7:19" s="4" customFormat="1" x14ac:dyDescent="0.25">
      <c r="G2169" s="13"/>
      <c r="S2169" s="13"/>
    </row>
    <row r="2170" spans="7:19" s="4" customFormat="1" x14ac:dyDescent="0.25">
      <c r="G2170" s="13"/>
      <c r="S2170" s="13"/>
    </row>
    <row r="2171" spans="7:19" s="4" customFormat="1" x14ac:dyDescent="0.25">
      <c r="G2171" s="13"/>
      <c r="S2171" s="13"/>
    </row>
    <row r="2172" spans="7:19" s="4" customFormat="1" x14ac:dyDescent="0.25">
      <c r="G2172" s="13"/>
      <c r="S2172" s="13"/>
    </row>
    <row r="2173" spans="7:19" s="4" customFormat="1" x14ac:dyDescent="0.25">
      <c r="G2173" s="13"/>
      <c r="S2173" s="13"/>
    </row>
    <row r="2174" spans="7:19" s="4" customFormat="1" x14ac:dyDescent="0.25">
      <c r="G2174" s="13"/>
      <c r="S2174" s="13"/>
    </row>
    <row r="2175" spans="7:19" s="4" customFormat="1" x14ac:dyDescent="0.25">
      <c r="G2175" s="13"/>
      <c r="S2175" s="13"/>
    </row>
    <row r="2176" spans="7:19" s="4" customFormat="1" x14ac:dyDescent="0.25">
      <c r="G2176" s="13"/>
      <c r="S2176" s="13"/>
    </row>
    <row r="2177" spans="7:19" s="4" customFormat="1" x14ac:dyDescent="0.25">
      <c r="G2177" s="13"/>
      <c r="S2177" s="13"/>
    </row>
    <row r="2178" spans="7:19" s="4" customFormat="1" x14ac:dyDescent="0.25">
      <c r="G2178" s="13"/>
      <c r="S2178" s="13"/>
    </row>
    <row r="2179" spans="7:19" s="4" customFormat="1" x14ac:dyDescent="0.25">
      <c r="G2179" s="13"/>
      <c r="S2179" s="13"/>
    </row>
    <row r="2180" spans="7:19" s="4" customFormat="1" x14ac:dyDescent="0.25">
      <c r="G2180" s="13"/>
      <c r="S2180" s="13"/>
    </row>
    <row r="2181" spans="7:19" s="4" customFormat="1" x14ac:dyDescent="0.25">
      <c r="G2181" s="13"/>
      <c r="S2181" s="13"/>
    </row>
    <row r="2182" spans="7:19" s="4" customFormat="1" x14ac:dyDescent="0.25">
      <c r="G2182" s="13"/>
      <c r="S2182" s="13"/>
    </row>
    <row r="2183" spans="7:19" s="4" customFormat="1" x14ac:dyDescent="0.25">
      <c r="G2183" s="13"/>
      <c r="S2183" s="13"/>
    </row>
    <row r="2184" spans="7:19" s="4" customFormat="1" x14ac:dyDescent="0.25">
      <c r="G2184" s="13"/>
      <c r="S2184" s="13"/>
    </row>
    <row r="2185" spans="7:19" s="4" customFormat="1" x14ac:dyDescent="0.25">
      <c r="G2185" s="13"/>
      <c r="S2185" s="13"/>
    </row>
    <row r="2186" spans="7:19" s="4" customFormat="1" x14ac:dyDescent="0.25">
      <c r="G2186" s="13"/>
      <c r="S2186" s="13"/>
    </row>
    <row r="2187" spans="7:19" s="4" customFormat="1" x14ac:dyDescent="0.25">
      <c r="G2187" s="13"/>
      <c r="S2187" s="13"/>
    </row>
    <row r="2188" spans="7:19" s="4" customFormat="1" x14ac:dyDescent="0.25">
      <c r="G2188" s="13"/>
      <c r="S2188" s="13"/>
    </row>
    <row r="2189" spans="7:19" s="4" customFormat="1" x14ac:dyDescent="0.25">
      <c r="G2189" s="13"/>
      <c r="S2189" s="13"/>
    </row>
    <row r="2190" spans="7:19" s="4" customFormat="1" x14ac:dyDescent="0.25">
      <c r="G2190" s="13"/>
      <c r="S2190" s="13"/>
    </row>
    <row r="2191" spans="7:19" s="4" customFormat="1" x14ac:dyDescent="0.25">
      <c r="G2191" s="13"/>
      <c r="S2191" s="13"/>
    </row>
    <row r="2192" spans="7:19" s="4" customFormat="1" x14ac:dyDescent="0.25">
      <c r="G2192" s="13"/>
      <c r="S2192" s="13"/>
    </row>
    <row r="2193" spans="7:19" s="4" customFormat="1" x14ac:dyDescent="0.25">
      <c r="G2193" s="13"/>
      <c r="S2193" s="13"/>
    </row>
    <row r="2194" spans="7:19" s="4" customFormat="1" x14ac:dyDescent="0.25">
      <c r="G2194" s="13"/>
      <c r="S2194" s="13"/>
    </row>
    <row r="2195" spans="7:19" s="4" customFormat="1" x14ac:dyDescent="0.25">
      <c r="G2195" s="13"/>
      <c r="S2195" s="13"/>
    </row>
    <row r="2196" spans="7:19" s="4" customFormat="1" x14ac:dyDescent="0.25">
      <c r="G2196" s="13"/>
      <c r="S2196" s="13"/>
    </row>
    <row r="2197" spans="7:19" s="4" customFormat="1" x14ac:dyDescent="0.25">
      <c r="G2197" s="13"/>
      <c r="S2197" s="13"/>
    </row>
    <row r="2198" spans="7:19" s="4" customFormat="1" x14ac:dyDescent="0.25">
      <c r="G2198" s="13"/>
      <c r="S2198" s="13"/>
    </row>
    <row r="2199" spans="7:19" s="4" customFormat="1" x14ac:dyDescent="0.25">
      <c r="G2199" s="13"/>
      <c r="S2199" s="13"/>
    </row>
    <row r="2200" spans="7:19" s="4" customFormat="1" x14ac:dyDescent="0.25">
      <c r="G2200" s="13"/>
      <c r="S2200" s="13"/>
    </row>
    <row r="2201" spans="7:19" s="4" customFormat="1" x14ac:dyDescent="0.25">
      <c r="G2201" s="13"/>
      <c r="S2201" s="13"/>
    </row>
    <row r="2202" spans="7:19" s="4" customFormat="1" x14ac:dyDescent="0.25">
      <c r="G2202" s="13"/>
      <c r="S2202" s="13"/>
    </row>
    <row r="2203" spans="7:19" s="4" customFormat="1" x14ac:dyDescent="0.25">
      <c r="G2203" s="13"/>
      <c r="S2203" s="13"/>
    </row>
    <row r="2204" spans="7:19" s="4" customFormat="1" x14ac:dyDescent="0.25">
      <c r="G2204" s="13"/>
      <c r="S2204" s="13"/>
    </row>
    <row r="2205" spans="7:19" s="4" customFormat="1" x14ac:dyDescent="0.25">
      <c r="G2205" s="13"/>
      <c r="S2205" s="13"/>
    </row>
    <row r="2206" spans="7:19" s="4" customFormat="1" x14ac:dyDescent="0.25">
      <c r="G2206" s="13"/>
      <c r="S2206" s="13"/>
    </row>
    <row r="2207" spans="7:19" s="4" customFormat="1" x14ac:dyDescent="0.25">
      <c r="G2207" s="13"/>
      <c r="S2207" s="13"/>
    </row>
    <row r="2208" spans="7:19" s="4" customFormat="1" x14ac:dyDescent="0.25">
      <c r="G2208" s="13"/>
      <c r="S2208" s="13"/>
    </row>
    <row r="2209" spans="7:19" s="4" customFormat="1" x14ac:dyDescent="0.25">
      <c r="G2209" s="13"/>
      <c r="S2209" s="13"/>
    </row>
    <row r="2210" spans="7:19" s="4" customFormat="1" x14ac:dyDescent="0.25">
      <c r="G2210" s="13"/>
      <c r="S2210" s="13"/>
    </row>
    <row r="2211" spans="7:19" s="4" customFormat="1" x14ac:dyDescent="0.25">
      <c r="G2211" s="13"/>
      <c r="S2211" s="13"/>
    </row>
    <row r="2212" spans="7:19" s="4" customFormat="1" x14ac:dyDescent="0.25">
      <c r="G2212" s="13"/>
      <c r="S2212" s="13"/>
    </row>
    <row r="2213" spans="7:19" s="4" customFormat="1" x14ac:dyDescent="0.25">
      <c r="G2213" s="13"/>
      <c r="S2213" s="13"/>
    </row>
    <row r="2214" spans="7:19" s="4" customFormat="1" x14ac:dyDescent="0.25">
      <c r="G2214" s="13"/>
      <c r="S2214" s="13"/>
    </row>
    <row r="2215" spans="7:19" s="4" customFormat="1" x14ac:dyDescent="0.25">
      <c r="G2215" s="13"/>
      <c r="S2215" s="13"/>
    </row>
    <row r="2216" spans="7:19" s="4" customFormat="1" x14ac:dyDescent="0.25">
      <c r="G2216" s="13"/>
      <c r="S2216" s="13"/>
    </row>
    <row r="2217" spans="7:19" s="4" customFormat="1" x14ac:dyDescent="0.25">
      <c r="G2217" s="13"/>
      <c r="S2217" s="13"/>
    </row>
    <row r="2218" spans="7:19" s="4" customFormat="1" x14ac:dyDescent="0.25">
      <c r="G2218" s="13"/>
      <c r="S2218" s="13"/>
    </row>
    <row r="2219" spans="7:19" s="4" customFormat="1" x14ac:dyDescent="0.25">
      <c r="G2219" s="13"/>
      <c r="S2219" s="13"/>
    </row>
    <row r="2220" spans="7:19" s="4" customFormat="1" x14ac:dyDescent="0.25">
      <c r="G2220" s="13"/>
      <c r="S2220" s="13"/>
    </row>
    <row r="2221" spans="7:19" s="4" customFormat="1" x14ac:dyDescent="0.25">
      <c r="G2221" s="13"/>
      <c r="S2221" s="13"/>
    </row>
    <row r="2222" spans="7:19" s="4" customFormat="1" x14ac:dyDescent="0.25">
      <c r="G2222" s="13"/>
      <c r="S2222" s="13"/>
    </row>
    <row r="2223" spans="7:19" s="4" customFormat="1" x14ac:dyDescent="0.25">
      <c r="G2223" s="13"/>
      <c r="S2223" s="13"/>
    </row>
    <row r="2224" spans="7:19" s="4" customFormat="1" x14ac:dyDescent="0.25">
      <c r="G2224" s="13"/>
      <c r="S2224" s="13"/>
    </row>
    <row r="2225" spans="7:19" s="4" customFormat="1" x14ac:dyDescent="0.25">
      <c r="G2225" s="13"/>
      <c r="S2225" s="13"/>
    </row>
    <row r="2226" spans="7:19" s="4" customFormat="1" x14ac:dyDescent="0.25">
      <c r="G2226" s="13"/>
      <c r="S2226" s="13"/>
    </row>
    <row r="2227" spans="7:19" s="4" customFormat="1" x14ac:dyDescent="0.25">
      <c r="G2227" s="13"/>
      <c r="S2227" s="13"/>
    </row>
    <row r="2228" spans="7:19" s="4" customFormat="1" x14ac:dyDescent="0.25">
      <c r="G2228" s="13"/>
      <c r="S2228" s="13"/>
    </row>
    <row r="2229" spans="7:19" s="4" customFormat="1" x14ac:dyDescent="0.25">
      <c r="G2229" s="13"/>
      <c r="S2229" s="13"/>
    </row>
    <row r="2230" spans="7:19" s="4" customFormat="1" x14ac:dyDescent="0.25">
      <c r="G2230" s="13"/>
      <c r="S2230" s="13"/>
    </row>
    <row r="2231" spans="7:19" s="4" customFormat="1" x14ac:dyDescent="0.25">
      <c r="G2231" s="13"/>
      <c r="S2231" s="13"/>
    </row>
    <row r="2232" spans="7:19" s="4" customFormat="1" x14ac:dyDescent="0.25">
      <c r="G2232" s="13"/>
      <c r="S2232" s="13"/>
    </row>
    <row r="2233" spans="7:19" s="4" customFormat="1" x14ac:dyDescent="0.25">
      <c r="G2233" s="13"/>
      <c r="S2233" s="13"/>
    </row>
    <row r="2234" spans="7:19" s="4" customFormat="1" x14ac:dyDescent="0.25">
      <c r="G2234" s="13"/>
      <c r="S2234" s="13"/>
    </row>
    <row r="2235" spans="7:19" s="4" customFormat="1" x14ac:dyDescent="0.25">
      <c r="G2235" s="13"/>
      <c r="S2235" s="13"/>
    </row>
    <row r="2236" spans="7:19" s="4" customFormat="1" x14ac:dyDescent="0.25">
      <c r="G2236" s="13"/>
      <c r="S2236" s="13"/>
    </row>
    <row r="2237" spans="7:19" s="4" customFormat="1" x14ac:dyDescent="0.25">
      <c r="G2237" s="13"/>
      <c r="S2237" s="13"/>
    </row>
    <row r="2238" spans="7:19" s="4" customFormat="1" x14ac:dyDescent="0.25">
      <c r="G2238" s="13"/>
      <c r="S2238" s="13"/>
    </row>
    <row r="2239" spans="7:19" s="4" customFormat="1" x14ac:dyDescent="0.25">
      <c r="G2239" s="13"/>
      <c r="S2239" s="13"/>
    </row>
    <row r="2240" spans="7:19" s="4" customFormat="1" x14ac:dyDescent="0.25">
      <c r="G2240" s="13"/>
      <c r="S2240" s="13"/>
    </row>
    <row r="2241" spans="7:19" s="4" customFormat="1" x14ac:dyDescent="0.25">
      <c r="G2241" s="13"/>
      <c r="S2241" s="13"/>
    </row>
    <row r="2242" spans="7:19" s="4" customFormat="1" x14ac:dyDescent="0.25">
      <c r="G2242" s="13"/>
      <c r="S2242" s="13"/>
    </row>
    <row r="2243" spans="7:19" s="4" customFormat="1" x14ac:dyDescent="0.25">
      <c r="G2243" s="13"/>
      <c r="S2243" s="13"/>
    </row>
    <row r="2244" spans="7:19" s="4" customFormat="1" x14ac:dyDescent="0.25">
      <c r="G2244" s="13"/>
      <c r="S2244" s="13"/>
    </row>
    <row r="2245" spans="7:19" s="4" customFormat="1" x14ac:dyDescent="0.25">
      <c r="G2245" s="13"/>
      <c r="S2245" s="13"/>
    </row>
    <row r="2246" spans="7:19" s="4" customFormat="1" x14ac:dyDescent="0.25">
      <c r="G2246" s="13"/>
      <c r="S2246" s="13"/>
    </row>
    <row r="2247" spans="7:19" s="4" customFormat="1" x14ac:dyDescent="0.25">
      <c r="G2247" s="13"/>
      <c r="S2247" s="13"/>
    </row>
    <row r="2248" spans="7:19" s="4" customFormat="1" x14ac:dyDescent="0.25">
      <c r="G2248" s="13"/>
      <c r="S2248" s="13"/>
    </row>
    <row r="2249" spans="7:19" s="4" customFormat="1" x14ac:dyDescent="0.25">
      <c r="G2249" s="13"/>
      <c r="S2249" s="13"/>
    </row>
    <row r="2250" spans="7:19" s="4" customFormat="1" x14ac:dyDescent="0.25">
      <c r="G2250" s="13"/>
      <c r="S2250" s="13"/>
    </row>
    <row r="2251" spans="7:19" s="4" customFormat="1" x14ac:dyDescent="0.25">
      <c r="G2251" s="13"/>
      <c r="S2251" s="13"/>
    </row>
    <row r="2252" spans="7:19" s="4" customFormat="1" x14ac:dyDescent="0.25">
      <c r="G2252" s="13"/>
      <c r="S2252" s="13"/>
    </row>
    <row r="2253" spans="7:19" s="4" customFormat="1" x14ac:dyDescent="0.25">
      <c r="G2253" s="13"/>
      <c r="S2253" s="13"/>
    </row>
    <row r="2254" spans="7:19" s="4" customFormat="1" x14ac:dyDescent="0.25">
      <c r="G2254" s="13"/>
      <c r="S2254" s="13"/>
    </row>
    <row r="2255" spans="7:19" s="4" customFormat="1" x14ac:dyDescent="0.25">
      <c r="G2255" s="13"/>
      <c r="S2255" s="13"/>
    </row>
    <row r="2256" spans="7:19" s="4" customFormat="1" x14ac:dyDescent="0.25">
      <c r="G2256" s="13"/>
      <c r="S2256" s="13"/>
    </row>
    <row r="2257" spans="7:19" s="4" customFormat="1" x14ac:dyDescent="0.25">
      <c r="G2257" s="13"/>
      <c r="S2257" s="13"/>
    </row>
    <row r="2258" spans="7:19" s="4" customFormat="1" x14ac:dyDescent="0.25">
      <c r="G2258" s="13"/>
      <c r="S2258" s="13"/>
    </row>
    <row r="2259" spans="7:19" s="4" customFormat="1" x14ac:dyDescent="0.25">
      <c r="G2259" s="13"/>
      <c r="S2259" s="13"/>
    </row>
    <row r="2260" spans="7:19" s="4" customFormat="1" x14ac:dyDescent="0.25">
      <c r="G2260" s="13"/>
      <c r="S2260" s="13"/>
    </row>
    <row r="2261" spans="7:19" s="4" customFormat="1" x14ac:dyDescent="0.25">
      <c r="G2261" s="13"/>
      <c r="S2261" s="13"/>
    </row>
    <row r="2262" spans="7:19" s="4" customFormat="1" x14ac:dyDescent="0.25">
      <c r="G2262" s="13"/>
      <c r="S2262" s="13"/>
    </row>
    <row r="2263" spans="7:19" s="4" customFormat="1" x14ac:dyDescent="0.25">
      <c r="G2263" s="13"/>
      <c r="S2263" s="13"/>
    </row>
    <row r="2264" spans="7:19" s="4" customFormat="1" x14ac:dyDescent="0.25">
      <c r="G2264" s="13"/>
      <c r="S2264" s="13"/>
    </row>
    <row r="2265" spans="7:19" s="4" customFormat="1" x14ac:dyDescent="0.25">
      <c r="G2265" s="13"/>
      <c r="S2265" s="13"/>
    </row>
    <row r="2266" spans="7:19" s="4" customFormat="1" x14ac:dyDescent="0.25">
      <c r="G2266" s="13"/>
      <c r="S2266" s="13"/>
    </row>
    <row r="2267" spans="7:19" s="4" customFormat="1" x14ac:dyDescent="0.25">
      <c r="G2267" s="13"/>
      <c r="S2267" s="13"/>
    </row>
    <row r="2268" spans="7:19" s="4" customFormat="1" x14ac:dyDescent="0.25">
      <c r="G2268" s="13"/>
      <c r="S2268" s="13"/>
    </row>
    <row r="2269" spans="7:19" s="4" customFormat="1" x14ac:dyDescent="0.25">
      <c r="G2269" s="13"/>
      <c r="S2269" s="13"/>
    </row>
    <row r="2270" spans="7:19" s="4" customFormat="1" x14ac:dyDescent="0.25">
      <c r="G2270" s="13"/>
      <c r="S2270" s="13"/>
    </row>
    <row r="2271" spans="7:19" s="4" customFormat="1" x14ac:dyDescent="0.25">
      <c r="G2271" s="13"/>
      <c r="S2271" s="13"/>
    </row>
    <row r="2272" spans="7:19" s="4" customFormat="1" x14ac:dyDescent="0.25">
      <c r="G2272" s="13"/>
      <c r="S2272" s="13"/>
    </row>
    <row r="2273" spans="7:19" s="4" customFormat="1" x14ac:dyDescent="0.25">
      <c r="G2273" s="13"/>
      <c r="S2273" s="13"/>
    </row>
    <row r="2274" spans="7:19" s="4" customFormat="1" x14ac:dyDescent="0.25">
      <c r="G2274" s="13"/>
      <c r="S2274" s="13"/>
    </row>
    <row r="2275" spans="7:19" s="4" customFormat="1" x14ac:dyDescent="0.25">
      <c r="G2275" s="13"/>
      <c r="S2275" s="13"/>
    </row>
    <row r="2276" spans="7:19" s="4" customFormat="1" x14ac:dyDescent="0.25">
      <c r="G2276" s="13"/>
      <c r="S2276" s="13"/>
    </row>
    <row r="2277" spans="7:19" s="4" customFormat="1" x14ac:dyDescent="0.25">
      <c r="G2277" s="13"/>
      <c r="S2277" s="13"/>
    </row>
    <row r="2278" spans="7:19" s="4" customFormat="1" x14ac:dyDescent="0.25">
      <c r="G2278" s="13"/>
      <c r="S2278" s="13"/>
    </row>
    <row r="2279" spans="7:19" s="4" customFormat="1" x14ac:dyDescent="0.25">
      <c r="G2279" s="13"/>
      <c r="S2279" s="13"/>
    </row>
    <row r="2280" spans="7:19" s="4" customFormat="1" x14ac:dyDescent="0.25">
      <c r="G2280" s="13"/>
      <c r="S2280" s="13"/>
    </row>
    <row r="2281" spans="7:19" s="4" customFormat="1" x14ac:dyDescent="0.25">
      <c r="G2281" s="13"/>
      <c r="S2281" s="13"/>
    </row>
    <row r="2282" spans="7:19" s="4" customFormat="1" x14ac:dyDescent="0.25">
      <c r="G2282" s="13"/>
      <c r="S2282" s="13"/>
    </row>
    <row r="2283" spans="7:19" s="4" customFormat="1" x14ac:dyDescent="0.25">
      <c r="G2283" s="13"/>
      <c r="S2283" s="13"/>
    </row>
    <row r="2284" spans="7:19" s="4" customFormat="1" x14ac:dyDescent="0.25">
      <c r="G2284" s="13"/>
      <c r="S2284" s="13"/>
    </row>
    <row r="2285" spans="7:19" s="4" customFormat="1" x14ac:dyDescent="0.25">
      <c r="G2285" s="13"/>
      <c r="S2285" s="13"/>
    </row>
    <row r="2286" spans="7:19" s="4" customFormat="1" x14ac:dyDescent="0.25">
      <c r="G2286" s="13"/>
      <c r="S2286" s="13"/>
    </row>
    <row r="2287" spans="7:19" s="4" customFormat="1" x14ac:dyDescent="0.25">
      <c r="G2287" s="13"/>
      <c r="S2287" s="13"/>
    </row>
    <row r="2288" spans="7:19" s="4" customFormat="1" x14ac:dyDescent="0.25">
      <c r="G2288" s="13"/>
      <c r="S2288" s="13"/>
    </row>
    <row r="2289" spans="7:19" s="4" customFormat="1" x14ac:dyDescent="0.25">
      <c r="G2289" s="13"/>
      <c r="S2289" s="13"/>
    </row>
    <row r="2290" spans="7:19" s="4" customFormat="1" x14ac:dyDescent="0.25">
      <c r="G2290" s="13"/>
      <c r="S2290" s="13"/>
    </row>
    <row r="2291" spans="7:19" s="4" customFormat="1" x14ac:dyDescent="0.25">
      <c r="G2291" s="13"/>
      <c r="S2291" s="13"/>
    </row>
    <row r="2292" spans="7:19" s="4" customFormat="1" x14ac:dyDescent="0.25">
      <c r="G2292" s="13"/>
      <c r="S2292" s="13"/>
    </row>
    <row r="2293" spans="7:19" s="4" customFormat="1" x14ac:dyDescent="0.25">
      <c r="G2293" s="13"/>
      <c r="S2293" s="13"/>
    </row>
    <row r="2294" spans="7:19" s="4" customFormat="1" x14ac:dyDescent="0.25">
      <c r="G2294" s="13"/>
      <c r="S2294" s="13"/>
    </row>
    <row r="2295" spans="7:19" s="4" customFormat="1" x14ac:dyDescent="0.25">
      <c r="G2295" s="13"/>
      <c r="S2295" s="13"/>
    </row>
    <row r="2296" spans="7:19" s="4" customFormat="1" x14ac:dyDescent="0.25">
      <c r="G2296" s="13"/>
      <c r="S2296" s="13"/>
    </row>
    <row r="2297" spans="7:19" s="4" customFormat="1" x14ac:dyDescent="0.25">
      <c r="G2297" s="13"/>
      <c r="S2297" s="13"/>
    </row>
    <row r="2298" spans="7:19" s="4" customFormat="1" x14ac:dyDescent="0.25">
      <c r="G2298" s="13"/>
      <c r="S2298" s="13"/>
    </row>
    <row r="2299" spans="7:19" s="4" customFormat="1" x14ac:dyDescent="0.25">
      <c r="G2299" s="13"/>
      <c r="S2299" s="13"/>
    </row>
    <row r="2300" spans="7:19" s="4" customFormat="1" x14ac:dyDescent="0.25">
      <c r="G2300" s="13"/>
      <c r="S2300" s="13"/>
    </row>
    <row r="2301" spans="7:19" s="4" customFormat="1" x14ac:dyDescent="0.25">
      <c r="G2301" s="13"/>
      <c r="S2301" s="13"/>
    </row>
    <row r="2302" spans="7:19" s="4" customFormat="1" x14ac:dyDescent="0.25">
      <c r="G2302" s="13"/>
      <c r="S2302" s="13"/>
    </row>
    <row r="2303" spans="7:19" s="4" customFormat="1" x14ac:dyDescent="0.25">
      <c r="G2303" s="13"/>
      <c r="S2303" s="13"/>
    </row>
    <row r="2304" spans="7:19" s="4" customFormat="1" x14ac:dyDescent="0.25">
      <c r="G2304" s="13"/>
      <c r="S2304" s="13"/>
    </row>
    <row r="2305" spans="7:19" s="4" customFormat="1" x14ac:dyDescent="0.25">
      <c r="G2305" s="13"/>
      <c r="S2305" s="13"/>
    </row>
    <row r="2306" spans="7:19" s="4" customFormat="1" x14ac:dyDescent="0.25">
      <c r="G2306" s="13"/>
      <c r="S2306" s="13"/>
    </row>
    <row r="2307" spans="7:19" s="4" customFormat="1" x14ac:dyDescent="0.25">
      <c r="G2307" s="13"/>
      <c r="S2307" s="13"/>
    </row>
    <row r="2308" spans="7:19" s="4" customFormat="1" x14ac:dyDescent="0.25">
      <c r="G2308" s="13"/>
      <c r="S2308" s="13"/>
    </row>
    <row r="2309" spans="7:19" s="4" customFormat="1" x14ac:dyDescent="0.25">
      <c r="G2309" s="13"/>
      <c r="S2309" s="13"/>
    </row>
    <row r="2310" spans="7:19" s="4" customFormat="1" x14ac:dyDescent="0.25">
      <c r="G2310" s="13"/>
      <c r="S2310" s="13"/>
    </row>
    <row r="2311" spans="7:19" s="4" customFormat="1" x14ac:dyDescent="0.25">
      <c r="G2311" s="13"/>
      <c r="S2311" s="13"/>
    </row>
    <row r="2312" spans="7:19" s="4" customFormat="1" x14ac:dyDescent="0.25">
      <c r="G2312" s="13"/>
      <c r="S2312" s="13"/>
    </row>
    <row r="2313" spans="7:19" s="4" customFormat="1" x14ac:dyDescent="0.25">
      <c r="G2313" s="13"/>
      <c r="S2313" s="13"/>
    </row>
    <row r="2314" spans="7:19" s="4" customFormat="1" x14ac:dyDescent="0.25">
      <c r="G2314" s="13"/>
      <c r="S2314" s="13"/>
    </row>
    <row r="2315" spans="7:19" s="4" customFormat="1" x14ac:dyDescent="0.25">
      <c r="G2315" s="13"/>
      <c r="S2315" s="13"/>
    </row>
    <row r="2316" spans="7:19" s="4" customFormat="1" x14ac:dyDescent="0.25">
      <c r="G2316" s="13"/>
      <c r="S2316" s="13"/>
    </row>
    <row r="2317" spans="7:19" s="4" customFormat="1" x14ac:dyDescent="0.25">
      <c r="G2317" s="13"/>
      <c r="S2317" s="13"/>
    </row>
    <row r="2318" spans="7:19" s="4" customFormat="1" x14ac:dyDescent="0.25">
      <c r="G2318" s="13"/>
      <c r="S2318" s="13"/>
    </row>
    <row r="2319" spans="7:19" s="4" customFormat="1" x14ac:dyDescent="0.25">
      <c r="G2319" s="13"/>
      <c r="S2319" s="13"/>
    </row>
    <row r="2320" spans="7:19" s="4" customFormat="1" x14ac:dyDescent="0.25">
      <c r="G2320" s="13"/>
      <c r="S2320" s="13"/>
    </row>
    <row r="2321" spans="7:19" s="4" customFormat="1" x14ac:dyDescent="0.25">
      <c r="G2321" s="13"/>
      <c r="S2321" s="13"/>
    </row>
    <row r="2322" spans="7:19" s="4" customFormat="1" x14ac:dyDescent="0.25">
      <c r="G2322" s="13"/>
      <c r="S2322" s="13"/>
    </row>
    <row r="2323" spans="7:19" s="4" customFormat="1" x14ac:dyDescent="0.25">
      <c r="G2323" s="13"/>
      <c r="S2323" s="13"/>
    </row>
    <row r="2324" spans="7:19" s="4" customFormat="1" x14ac:dyDescent="0.25">
      <c r="G2324" s="13"/>
      <c r="S2324" s="13"/>
    </row>
    <row r="2325" spans="7:19" s="4" customFormat="1" x14ac:dyDescent="0.25">
      <c r="G2325" s="13"/>
      <c r="S2325" s="13"/>
    </row>
    <row r="2326" spans="7:19" s="4" customFormat="1" x14ac:dyDescent="0.25">
      <c r="G2326" s="13"/>
      <c r="S2326" s="13"/>
    </row>
    <row r="2327" spans="7:19" s="4" customFormat="1" x14ac:dyDescent="0.25">
      <c r="G2327" s="13"/>
      <c r="S2327" s="13"/>
    </row>
    <row r="2328" spans="7:19" s="4" customFormat="1" x14ac:dyDescent="0.25">
      <c r="G2328" s="13"/>
      <c r="S2328" s="13"/>
    </row>
    <row r="2329" spans="7:19" s="4" customFormat="1" x14ac:dyDescent="0.25">
      <c r="G2329" s="13"/>
      <c r="S2329" s="13"/>
    </row>
    <row r="2330" spans="7:19" s="4" customFormat="1" x14ac:dyDescent="0.25">
      <c r="G2330" s="13"/>
      <c r="S2330" s="13"/>
    </row>
    <row r="2331" spans="7:19" s="4" customFormat="1" x14ac:dyDescent="0.25">
      <c r="G2331" s="13"/>
      <c r="S2331" s="13"/>
    </row>
    <row r="2332" spans="7:19" s="4" customFormat="1" x14ac:dyDescent="0.25">
      <c r="G2332" s="13"/>
      <c r="S2332" s="13"/>
    </row>
    <row r="2333" spans="7:19" s="4" customFormat="1" x14ac:dyDescent="0.25">
      <c r="G2333" s="13"/>
      <c r="S2333" s="13"/>
    </row>
    <row r="2334" spans="7:19" s="4" customFormat="1" x14ac:dyDescent="0.25">
      <c r="G2334" s="13"/>
      <c r="S2334" s="13"/>
    </row>
    <row r="2335" spans="7:19" s="4" customFormat="1" x14ac:dyDescent="0.25">
      <c r="G2335" s="13"/>
      <c r="S2335" s="13"/>
    </row>
    <row r="2336" spans="7:19" s="4" customFormat="1" x14ac:dyDescent="0.25">
      <c r="G2336" s="13"/>
      <c r="S2336" s="13"/>
    </row>
    <row r="2337" spans="7:19" s="4" customFormat="1" x14ac:dyDescent="0.25">
      <c r="G2337" s="13"/>
      <c r="S2337" s="13"/>
    </row>
    <row r="2338" spans="7:19" s="4" customFormat="1" x14ac:dyDescent="0.25">
      <c r="G2338" s="13"/>
      <c r="S2338" s="13"/>
    </row>
    <row r="2339" spans="7:19" s="4" customFormat="1" x14ac:dyDescent="0.25">
      <c r="G2339" s="13"/>
      <c r="S2339" s="13"/>
    </row>
    <row r="2340" spans="7:19" s="4" customFormat="1" x14ac:dyDescent="0.25">
      <c r="G2340" s="13"/>
      <c r="S2340" s="13"/>
    </row>
    <row r="2341" spans="7:19" s="4" customFormat="1" x14ac:dyDescent="0.25">
      <c r="G2341" s="13"/>
      <c r="S2341" s="13"/>
    </row>
    <row r="2342" spans="7:19" s="4" customFormat="1" x14ac:dyDescent="0.25">
      <c r="G2342" s="13"/>
      <c r="S2342" s="13"/>
    </row>
    <row r="2343" spans="7:19" s="4" customFormat="1" x14ac:dyDescent="0.25">
      <c r="G2343" s="13"/>
      <c r="S2343" s="13"/>
    </row>
    <row r="2344" spans="7:19" s="4" customFormat="1" x14ac:dyDescent="0.25">
      <c r="G2344" s="13"/>
      <c r="S2344" s="13"/>
    </row>
    <row r="2345" spans="7:19" s="4" customFormat="1" x14ac:dyDescent="0.25">
      <c r="G2345" s="13"/>
      <c r="S2345" s="13"/>
    </row>
    <row r="2346" spans="7:19" s="4" customFormat="1" x14ac:dyDescent="0.25">
      <c r="G2346" s="13"/>
      <c r="S2346" s="13"/>
    </row>
    <row r="2347" spans="7:19" s="4" customFormat="1" x14ac:dyDescent="0.25">
      <c r="G2347" s="13"/>
      <c r="S2347" s="13"/>
    </row>
    <row r="2348" spans="7:19" s="4" customFormat="1" x14ac:dyDescent="0.25">
      <c r="G2348" s="13"/>
      <c r="S2348" s="13"/>
    </row>
    <row r="2349" spans="7:19" s="4" customFormat="1" x14ac:dyDescent="0.25">
      <c r="G2349" s="13"/>
      <c r="S2349" s="13"/>
    </row>
    <row r="2350" spans="7:19" s="4" customFormat="1" x14ac:dyDescent="0.25">
      <c r="G2350" s="13"/>
      <c r="S2350" s="13"/>
    </row>
    <row r="2351" spans="7:19" s="4" customFormat="1" x14ac:dyDescent="0.25">
      <c r="G2351" s="13"/>
      <c r="S2351" s="13"/>
    </row>
    <row r="2352" spans="7:19" s="4" customFormat="1" x14ac:dyDescent="0.25">
      <c r="G2352" s="13"/>
      <c r="S2352" s="13"/>
    </row>
    <row r="2353" spans="7:19" s="4" customFormat="1" x14ac:dyDescent="0.25">
      <c r="G2353" s="13"/>
      <c r="S2353" s="13"/>
    </row>
    <row r="2354" spans="7:19" s="4" customFormat="1" x14ac:dyDescent="0.25">
      <c r="G2354" s="13"/>
      <c r="S2354" s="13"/>
    </row>
    <row r="2355" spans="7:19" s="4" customFormat="1" x14ac:dyDescent="0.25">
      <c r="G2355" s="13"/>
      <c r="S2355" s="13"/>
    </row>
    <row r="2356" spans="7:19" s="4" customFormat="1" x14ac:dyDescent="0.25">
      <c r="G2356" s="13"/>
      <c r="S2356" s="13"/>
    </row>
    <row r="2357" spans="7:19" s="4" customFormat="1" x14ac:dyDescent="0.25">
      <c r="G2357" s="13"/>
      <c r="S2357" s="13"/>
    </row>
    <row r="2358" spans="7:19" s="4" customFormat="1" x14ac:dyDescent="0.25">
      <c r="G2358" s="13"/>
      <c r="S2358" s="13"/>
    </row>
    <row r="2359" spans="7:19" s="4" customFormat="1" x14ac:dyDescent="0.25">
      <c r="G2359" s="13"/>
      <c r="S2359" s="13"/>
    </row>
    <row r="2360" spans="7:19" s="4" customFormat="1" x14ac:dyDescent="0.25">
      <c r="G2360" s="13"/>
      <c r="S2360" s="13"/>
    </row>
    <row r="2361" spans="7:19" s="4" customFormat="1" x14ac:dyDescent="0.25">
      <c r="G2361" s="13"/>
      <c r="S2361" s="13"/>
    </row>
    <row r="2362" spans="7:19" s="4" customFormat="1" x14ac:dyDescent="0.25">
      <c r="G2362" s="13"/>
      <c r="S2362" s="13"/>
    </row>
    <row r="2363" spans="7:19" s="4" customFormat="1" x14ac:dyDescent="0.25">
      <c r="G2363" s="13"/>
      <c r="S2363" s="13"/>
    </row>
    <row r="2364" spans="7:19" s="4" customFormat="1" x14ac:dyDescent="0.25">
      <c r="G2364" s="13"/>
      <c r="S2364" s="13"/>
    </row>
    <row r="2365" spans="7:19" s="4" customFormat="1" x14ac:dyDescent="0.25">
      <c r="G2365" s="13"/>
      <c r="S2365" s="13"/>
    </row>
    <row r="2366" spans="7:19" s="4" customFormat="1" x14ac:dyDescent="0.25">
      <c r="G2366" s="13"/>
      <c r="S2366" s="13"/>
    </row>
    <row r="2367" spans="7:19" s="4" customFormat="1" x14ac:dyDescent="0.25">
      <c r="G2367" s="13"/>
      <c r="S2367" s="13"/>
    </row>
    <row r="2368" spans="7:19" s="4" customFormat="1" x14ac:dyDescent="0.25">
      <c r="G2368" s="13"/>
      <c r="S2368" s="13"/>
    </row>
    <row r="2369" spans="7:19" s="4" customFormat="1" x14ac:dyDescent="0.25">
      <c r="G2369" s="13"/>
      <c r="S2369" s="13"/>
    </row>
    <row r="2370" spans="7:19" s="4" customFormat="1" x14ac:dyDescent="0.25">
      <c r="G2370" s="13"/>
      <c r="S2370" s="13"/>
    </row>
    <row r="2371" spans="7:19" s="4" customFormat="1" x14ac:dyDescent="0.25">
      <c r="G2371" s="13"/>
      <c r="S2371" s="13"/>
    </row>
    <row r="2372" spans="7:19" s="4" customFormat="1" x14ac:dyDescent="0.25">
      <c r="G2372" s="13"/>
      <c r="S2372" s="13"/>
    </row>
    <row r="2373" spans="7:19" s="4" customFormat="1" x14ac:dyDescent="0.25">
      <c r="G2373" s="13"/>
      <c r="S2373" s="13"/>
    </row>
    <row r="2374" spans="7:19" s="4" customFormat="1" x14ac:dyDescent="0.25">
      <c r="G2374" s="13"/>
      <c r="S2374" s="13"/>
    </row>
    <row r="2375" spans="7:19" s="4" customFormat="1" x14ac:dyDescent="0.25">
      <c r="G2375" s="13"/>
      <c r="S2375" s="13"/>
    </row>
    <row r="2376" spans="7:19" s="4" customFormat="1" x14ac:dyDescent="0.25">
      <c r="G2376" s="13"/>
      <c r="S2376" s="13"/>
    </row>
    <row r="2377" spans="7:19" s="4" customFormat="1" x14ac:dyDescent="0.25">
      <c r="G2377" s="13"/>
      <c r="S2377" s="13"/>
    </row>
    <row r="2378" spans="7:19" s="4" customFormat="1" x14ac:dyDescent="0.25">
      <c r="G2378" s="13"/>
      <c r="S2378" s="13"/>
    </row>
    <row r="2379" spans="7:19" s="4" customFormat="1" x14ac:dyDescent="0.25">
      <c r="G2379" s="13"/>
      <c r="S2379" s="13"/>
    </row>
    <row r="2380" spans="7:19" s="4" customFormat="1" x14ac:dyDescent="0.25">
      <c r="G2380" s="13"/>
      <c r="S2380" s="13"/>
    </row>
    <row r="2381" spans="7:19" s="4" customFormat="1" x14ac:dyDescent="0.25">
      <c r="G2381" s="13"/>
      <c r="S2381" s="13"/>
    </row>
    <row r="2382" spans="7:19" s="4" customFormat="1" x14ac:dyDescent="0.25">
      <c r="G2382" s="13"/>
      <c r="S2382" s="13"/>
    </row>
    <row r="2383" spans="7:19" s="4" customFormat="1" x14ac:dyDescent="0.25">
      <c r="G2383" s="13"/>
      <c r="S2383" s="13"/>
    </row>
    <row r="2384" spans="7:19" s="4" customFormat="1" x14ac:dyDescent="0.25">
      <c r="G2384" s="13"/>
      <c r="S2384" s="13"/>
    </row>
    <row r="2385" spans="7:19" s="4" customFormat="1" x14ac:dyDescent="0.25">
      <c r="G2385" s="13"/>
      <c r="S2385" s="13"/>
    </row>
    <row r="2386" spans="7:19" s="4" customFormat="1" x14ac:dyDescent="0.25">
      <c r="G2386" s="13"/>
      <c r="S2386" s="13"/>
    </row>
    <row r="2387" spans="7:19" s="4" customFormat="1" x14ac:dyDescent="0.25">
      <c r="G2387" s="13"/>
      <c r="S2387" s="13"/>
    </row>
    <row r="2388" spans="7:19" s="4" customFormat="1" x14ac:dyDescent="0.25">
      <c r="G2388" s="13"/>
      <c r="S2388" s="13"/>
    </row>
    <row r="2389" spans="7:19" s="4" customFormat="1" x14ac:dyDescent="0.25">
      <c r="G2389" s="13"/>
      <c r="S2389" s="13"/>
    </row>
    <row r="2390" spans="7:19" s="4" customFormat="1" x14ac:dyDescent="0.25">
      <c r="G2390" s="13"/>
      <c r="S2390" s="13"/>
    </row>
    <row r="2391" spans="7:19" s="4" customFormat="1" x14ac:dyDescent="0.25">
      <c r="G2391" s="13"/>
      <c r="S2391" s="13"/>
    </row>
    <row r="2392" spans="7:19" s="4" customFormat="1" x14ac:dyDescent="0.25">
      <c r="G2392" s="13"/>
      <c r="S2392" s="13"/>
    </row>
    <row r="2393" spans="7:19" s="4" customFormat="1" x14ac:dyDescent="0.25">
      <c r="G2393" s="13"/>
      <c r="S2393" s="13"/>
    </row>
    <row r="2394" spans="7:19" s="4" customFormat="1" x14ac:dyDescent="0.25">
      <c r="G2394" s="13"/>
      <c r="S2394" s="13"/>
    </row>
    <row r="2395" spans="7:19" s="4" customFormat="1" x14ac:dyDescent="0.25">
      <c r="G2395" s="13"/>
      <c r="S2395" s="13"/>
    </row>
    <row r="2396" spans="7:19" s="4" customFormat="1" x14ac:dyDescent="0.25">
      <c r="G2396" s="13"/>
      <c r="S2396" s="13"/>
    </row>
    <row r="2397" spans="7:19" s="4" customFormat="1" x14ac:dyDescent="0.25">
      <c r="G2397" s="13"/>
      <c r="S2397" s="13"/>
    </row>
    <row r="2398" spans="7:19" s="4" customFormat="1" x14ac:dyDescent="0.25">
      <c r="G2398" s="13"/>
      <c r="S2398" s="13"/>
    </row>
    <row r="2399" spans="7:19" s="4" customFormat="1" x14ac:dyDescent="0.25">
      <c r="G2399" s="13"/>
      <c r="S2399" s="13"/>
    </row>
    <row r="2400" spans="7:19" s="4" customFormat="1" x14ac:dyDescent="0.25">
      <c r="G2400" s="13"/>
      <c r="S2400" s="13"/>
    </row>
    <row r="2401" spans="7:19" s="4" customFormat="1" x14ac:dyDescent="0.25">
      <c r="G2401" s="13"/>
      <c r="S2401" s="13"/>
    </row>
    <row r="2402" spans="7:19" s="4" customFormat="1" x14ac:dyDescent="0.25">
      <c r="G2402" s="13"/>
      <c r="S2402" s="13"/>
    </row>
    <row r="2403" spans="7:19" s="4" customFormat="1" x14ac:dyDescent="0.25">
      <c r="G2403" s="13"/>
      <c r="S2403" s="13"/>
    </row>
    <row r="2404" spans="7:19" s="4" customFormat="1" x14ac:dyDescent="0.25">
      <c r="G2404" s="13"/>
      <c r="S2404" s="13"/>
    </row>
    <row r="2405" spans="7:19" s="4" customFormat="1" x14ac:dyDescent="0.25">
      <c r="G2405" s="13"/>
      <c r="S2405" s="13"/>
    </row>
    <row r="2406" spans="7:19" s="4" customFormat="1" x14ac:dyDescent="0.25">
      <c r="G2406" s="13"/>
      <c r="S2406" s="13"/>
    </row>
    <row r="2407" spans="7:19" s="4" customFormat="1" x14ac:dyDescent="0.25">
      <c r="G2407" s="13"/>
      <c r="S2407" s="13"/>
    </row>
    <row r="2408" spans="7:19" s="4" customFormat="1" x14ac:dyDescent="0.25">
      <c r="G2408" s="13"/>
      <c r="S2408" s="13"/>
    </row>
    <row r="2409" spans="7:19" s="4" customFormat="1" x14ac:dyDescent="0.25">
      <c r="G2409" s="13"/>
      <c r="S2409" s="13"/>
    </row>
    <row r="2410" spans="7:19" s="4" customFormat="1" x14ac:dyDescent="0.25">
      <c r="G2410" s="13"/>
      <c r="S2410" s="13"/>
    </row>
    <row r="2411" spans="7:19" s="4" customFormat="1" x14ac:dyDescent="0.25">
      <c r="G2411" s="13"/>
      <c r="S2411" s="13"/>
    </row>
    <row r="2412" spans="7:19" s="4" customFormat="1" x14ac:dyDescent="0.25">
      <c r="G2412" s="13"/>
      <c r="S2412" s="13"/>
    </row>
    <row r="2413" spans="7:19" s="4" customFormat="1" x14ac:dyDescent="0.25">
      <c r="G2413" s="13"/>
      <c r="S2413" s="13"/>
    </row>
    <row r="2414" spans="7:19" s="4" customFormat="1" x14ac:dyDescent="0.25">
      <c r="G2414" s="13"/>
      <c r="S2414" s="13"/>
    </row>
    <row r="2415" spans="7:19" s="4" customFormat="1" x14ac:dyDescent="0.25">
      <c r="G2415" s="13"/>
      <c r="S2415" s="13"/>
    </row>
    <row r="2416" spans="7:19" s="4" customFormat="1" x14ac:dyDescent="0.25">
      <c r="G2416" s="13"/>
      <c r="S2416" s="13"/>
    </row>
    <row r="2417" spans="7:19" s="4" customFormat="1" x14ac:dyDescent="0.25">
      <c r="G2417" s="13"/>
      <c r="S2417" s="13"/>
    </row>
    <row r="2418" spans="7:19" s="4" customFormat="1" x14ac:dyDescent="0.25">
      <c r="G2418" s="13"/>
      <c r="S2418" s="13"/>
    </row>
    <row r="2419" spans="7:19" s="4" customFormat="1" x14ac:dyDescent="0.25">
      <c r="G2419" s="13"/>
      <c r="S2419" s="13"/>
    </row>
    <row r="2420" spans="7:19" s="4" customFormat="1" x14ac:dyDescent="0.25">
      <c r="G2420" s="13"/>
      <c r="S2420" s="13"/>
    </row>
    <row r="2421" spans="7:19" s="4" customFormat="1" x14ac:dyDescent="0.25">
      <c r="G2421" s="13"/>
      <c r="S2421" s="13"/>
    </row>
    <row r="2422" spans="7:19" s="4" customFormat="1" x14ac:dyDescent="0.25">
      <c r="G2422" s="13"/>
      <c r="S2422" s="13"/>
    </row>
    <row r="2423" spans="7:19" s="4" customFormat="1" x14ac:dyDescent="0.25">
      <c r="G2423" s="13"/>
      <c r="S2423" s="13"/>
    </row>
    <row r="2424" spans="7:19" s="4" customFormat="1" x14ac:dyDescent="0.25">
      <c r="G2424" s="13"/>
      <c r="S2424" s="13"/>
    </row>
    <row r="2425" spans="7:19" s="4" customFormat="1" x14ac:dyDescent="0.25">
      <c r="G2425" s="13"/>
      <c r="S2425" s="13"/>
    </row>
    <row r="2426" spans="7:19" s="4" customFormat="1" x14ac:dyDescent="0.25">
      <c r="G2426" s="13"/>
      <c r="S2426" s="13"/>
    </row>
    <row r="2427" spans="7:19" s="4" customFormat="1" x14ac:dyDescent="0.25">
      <c r="G2427" s="13"/>
      <c r="S2427" s="13"/>
    </row>
    <row r="2428" spans="7:19" s="4" customFormat="1" x14ac:dyDescent="0.25">
      <c r="G2428" s="13"/>
      <c r="S2428" s="13"/>
    </row>
    <row r="2429" spans="7:19" s="4" customFormat="1" x14ac:dyDescent="0.25">
      <c r="G2429" s="13"/>
      <c r="S2429" s="13"/>
    </row>
    <row r="2430" spans="7:19" s="4" customFormat="1" x14ac:dyDescent="0.25">
      <c r="G2430" s="13"/>
      <c r="S2430" s="13"/>
    </row>
    <row r="2431" spans="7:19" s="4" customFormat="1" x14ac:dyDescent="0.25">
      <c r="G2431" s="13"/>
      <c r="S2431" s="13"/>
    </row>
    <row r="2432" spans="7:19" s="4" customFormat="1" x14ac:dyDescent="0.25">
      <c r="G2432" s="13"/>
      <c r="S2432" s="13"/>
    </row>
    <row r="2433" spans="7:19" s="4" customFormat="1" x14ac:dyDescent="0.25">
      <c r="G2433" s="13"/>
      <c r="S2433" s="13"/>
    </row>
    <row r="2434" spans="7:19" s="4" customFormat="1" x14ac:dyDescent="0.25">
      <c r="G2434" s="13"/>
      <c r="S2434" s="13"/>
    </row>
    <row r="2435" spans="7:19" s="4" customFormat="1" x14ac:dyDescent="0.25">
      <c r="G2435" s="13"/>
      <c r="S2435" s="13"/>
    </row>
    <row r="2436" spans="7:19" s="4" customFormat="1" x14ac:dyDescent="0.25">
      <c r="G2436" s="13"/>
      <c r="S2436" s="13"/>
    </row>
    <row r="2437" spans="7:19" s="4" customFormat="1" x14ac:dyDescent="0.25">
      <c r="G2437" s="13"/>
      <c r="S2437" s="13"/>
    </row>
    <row r="2438" spans="7:19" s="4" customFormat="1" x14ac:dyDescent="0.25">
      <c r="G2438" s="13"/>
      <c r="S2438" s="13"/>
    </row>
    <row r="2439" spans="7:19" s="4" customFormat="1" x14ac:dyDescent="0.25">
      <c r="G2439" s="13"/>
      <c r="S2439" s="13"/>
    </row>
    <row r="2440" spans="7:19" s="4" customFormat="1" x14ac:dyDescent="0.25">
      <c r="G2440" s="13"/>
      <c r="S2440" s="13"/>
    </row>
    <row r="2441" spans="7:19" s="4" customFormat="1" x14ac:dyDescent="0.25">
      <c r="G2441" s="13"/>
      <c r="S2441" s="13"/>
    </row>
    <row r="2442" spans="7:19" s="4" customFormat="1" x14ac:dyDescent="0.25">
      <c r="G2442" s="13"/>
      <c r="S2442" s="13"/>
    </row>
    <row r="2443" spans="7:19" s="4" customFormat="1" x14ac:dyDescent="0.25">
      <c r="G2443" s="13"/>
      <c r="S2443" s="13"/>
    </row>
    <row r="2444" spans="7:19" s="4" customFormat="1" x14ac:dyDescent="0.25">
      <c r="G2444" s="13"/>
      <c r="S2444" s="13"/>
    </row>
    <row r="2445" spans="7:19" s="4" customFormat="1" x14ac:dyDescent="0.25">
      <c r="G2445" s="13"/>
      <c r="S2445" s="13"/>
    </row>
    <row r="2446" spans="7:19" s="4" customFormat="1" x14ac:dyDescent="0.25">
      <c r="G2446" s="13"/>
      <c r="S2446" s="13"/>
    </row>
    <row r="2447" spans="7:19" s="4" customFormat="1" x14ac:dyDescent="0.25">
      <c r="G2447" s="13"/>
      <c r="S2447" s="13"/>
    </row>
    <row r="2448" spans="7:19" s="4" customFormat="1" x14ac:dyDescent="0.25">
      <c r="G2448" s="13"/>
      <c r="S2448" s="13"/>
    </row>
    <row r="2449" spans="7:19" s="4" customFormat="1" x14ac:dyDescent="0.25">
      <c r="G2449" s="13"/>
      <c r="S2449" s="13"/>
    </row>
    <row r="2450" spans="7:19" s="4" customFormat="1" x14ac:dyDescent="0.25">
      <c r="G2450" s="13"/>
      <c r="S2450" s="13"/>
    </row>
    <row r="2451" spans="7:19" s="4" customFormat="1" x14ac:dyDescent="0.25">
      <c r="G2451" s="13"/>
      <c r="S2451" s="13"/>
    </row>
    <row r="2452" spans="7:19" s="4" customFormat="1" x14ac:dyDescent="0.25">
      <c r="G2452" s="13"/>
      <c r="S2452" s="13"/>
    </row>
    <row r="2453" spans="7:19" s="4" customFormat="1" x14ac:dyDescent="0.25">
      <c r="G2453" s="13"/>
      <c r="S2453" s="13"/>
    </row>
    <row r="2454" spans="7:19" s="4" customFormat="1" x14ac:dyDescent="0.25">
      <c r="G2454" s="13"/>
      <c r="S2454" s="13"/>
    </row>
    <row r="2455" spans="7:19" s="4" customFormat="1" x14ac:dyDescent="0.25">
      <c r="G2455" s="13"/>
      <c r="S2455" s="13"/>
    </row>
    <row r="2456" spans="7:19" s="4" customFormat="1" x14ac:dyDescent="0.25">
      <c r="G2456" s="13"/>
      <c r="S2456" s="13"/>
    </row>
    <row r="2457" spans="7:19" s="4" customFormat="1" x14ac:dyDescent="0.25">
      <c r="G2457" s="13"/>
      <c r="S2457" s="13"/>
    </row>
    <row r="2458" spans="7:19" s="4" customFormat="1" x14ac:dyDescent="0.25">
      <c r="G2458" s="13"/>
      <c r="S2458" s="13"/>
    </row>
    <row r="2459" spans="7:19" s="4" customFormat="1" x14ac:dyDescent="0.25">
      <c r="G2459" s="13"/>
      <c r="S2459" s="13"/>
    </row>
    <row r="2460" spans="7:19" s="4" customFormat="1" x14ac:dyDescent="0.25">
      <c r="G2460" s="13"/>
      <c r="S2460" s="13"/>
    </row>
    <row r="2461" spans="7:19" s="4" customFormat="1" x14ac:dyDescent="0.25">
      <c r="G2461" s="13"/>
      <c r="S2461" s="13"/>
    </row>
    <row r="2462" spans="7:19" s="4" customFormat="1" x14ac:dyDescent="0.25">
      <c r="G2462" s="13"/>
      <c r="S2462" s="13"/>
    </row>
    <row r="2463" spans="7:19" s="4" customFormat="1" x14ac:dyDescent="0.25">
      <c r="G2463" s="13"/>
      <c r="S2463" s="13"/>
    </row>
    <row r="2464" spans="7:19" s="4" customFormat="1" x14ac:dyDescent="0.25">
      <c r="G2464" s="13"/>
      <c r="S2464" s="13"/>
    </row>
    <row r="2465" spans="7:19" s="4" customFormat="1" x14ac:dyDescent="0.25">
      <c r="G2465" s="13"/>
      <c r="S2465" s="13"/>
    </row>
    <row r="2466" spans="7:19" s="4" customFormat="1" x14ac:dyDescent="0.25">
      <c r="G2466" s="13"/>
      <c r="S2466" s="13"/>
    </row>
    <row r="2467" spans="7:19" s="4" customFormat="1" x14ac:dyDescent="0.25">
      <c r="G2467" s="13"/>
      <c r="S2467" s="13"/>
    </row>
    <row r="2468" spans="7:19" s="4" customFormat="1" x14ac:dyDescent="0.25">
      <c r="G2468" s="13"/>
      <c r="S2468" s="13"/>
    </row>
    <row r="2469" spans="7:19" s="4" customFormat="1" x14ac:dyDescent="0.25">
      <c r="G2469" s="13"/>
      <c r="S2469" s="13"/>
    </row>
    <row r="2470" spans="7:19" s="4" customFormat="1" x14ac:dyDescent="0.25">
      <c r="G2470" s="13"/>
      <c r="S2470" s="13"/>
    </row>
    <row r="2471" spans="7:19" s="4" customFormat="1" x14ac:dyDescent="0.25">
      <c r="G2471" s="13"/>
      <c r="S2471" s="13"/>
    </row>
    <row r="2472" spans="7:19" s="4" customFormat="1" x14ac:dyDescent="0.25">
      <c r="G2472" s="13"/>
      <c r="S2472" s="13"/>
    </row>
    <row r="2473" spans="7:19" s="4" customFormat="1" x14ac:dyDescent="0.25">
      <c r="G2473" s="13"/>
      <c r="S2473" s="13"/>
    </row>
    <row r="2474" spans="7:19" s="4" customFormat="1" x14ac:dyDescent="0.25">
      <c r="G2474" s="13"/>
      <c r="S2474" s="13"/>
    </row>
    <row r="2475" spans="7:19" s="4" customFormat="1" x14ac:dyDescent="0.25">
      <c r="G2475" s="13"/>
      <c r="S2475" s="13"/>
    </row>
    <row r="2476" spans="7:19" s="4" customFormat="1" x14ac:dyDescent="0.25">
      <c r="G2476" s="13"/>
      <c r="S2476" s="13"/>
    </row>
    <row r="2477" spans="7:19" s="4" customFormat="1" x14ac:dyDescent="0.25">
      <c r="G2477" s="13"/>
      <c r="S2477" s="13"/>
    </row>
    <row r="2478" spans="7:19" s="4" customFormat="1" x14ac:dyDescent="0.25">
      <c r="G2478" s="13"/>
      <c r="S2478" s="13"/>
    </row>
    <row r="2479" spans="7:19" s="4" customFormat="1" x14ac:dyDescent="0.25">
      <c r="G2479" s="13"/>
      <c r="S2479" s="13"/>
    </row>
    <row r="2480" spans="7:19" s="4" customFormat="1" x14ac:dyDescent="0.25">
      <c r="G2480" s="13"/>
      <c r="S2480" s="13"/>
    </row>
    <row r="2481" spans="7:19" s="4" customFormat="1" x14ac:dyDescent="0.25">
      <c r="G2481" s="13"/>
      <c r="S2481" s="13"/>
    </row>
    <row r="2482" spans="7:19" s="4" customFormat="1" x14ac:dyDescent="0.25">
      <c r="G2482" s="13"/>
      <c r="S2482" s="13"/>
    </row>
    <row r="2483" spans="7:19" s="4" customFormat="1" x14ac:dyDescent="0.25">
      <c r="G2483" s="13"/>
      <c r="S2483" s="13"/>
    </row>
    <row r="2484" spans="7:19" s="4" customFormat="1" x14ac:dyDescent="0.25">
      <c r="G2484" s="13"/>
      <c r="S2484" s="13"/>
    </row>
    <row r="2485" spans="7:19" s="4" customFormat="1" x14ac:dyDescent="0.25">
      <c r="G2485" s="13"/>
      <c r="S2485" s="13"/>
    </row>
    <row r="2486" spans="7:19" s="4" customFormat="1" x14ac:dyDescent="0.25">
      <c r="G2486" s="13"/>
      <c r="S2486" s="13"/>
    </row>
    <row r="2487" spans="7:19" s="4" customFormat="1" x14ac:dyDescent="0.25">
      <c r="G2487" s="13"/>
      <c r="S2487" s="13"/>
    </row>
    <row r="2488" spans="7:19" s="4" customFormat="1" x14ac:dyDescent="0.25">
      <c r="G2488" s="13"/>
      <c r="S2488" s="13"/>
    </row>
    <row r="2489" spans="7:19" s="4" customFormat="1" x14ac:dyDescent="0.25">
      <c r="G2489" s="13"/>
      <c r="S2489" s="13"/>
    </row>
    <row r="2490" spans="7:19" s="4" customFormat="1" x14ac:dyDescent="0.25">
      <c r="G2490" s="13"/>
      <c r="S2490" s="13"/>
    </row>
    <row r="2491" spans="7:19" s="4" customFormat="1" x14ac:dyDescent="0.25">
      <c r="G2491" s="13"/>
      <c r="S2491" s="13"/>
    </row>
    <row r="2492" spans="7:19" s="4" customFormat="1" x14ac:dyDescent="0.25">
      <c r="G2492" s="13"/>
      <c r="S2492" s="13"/>
    </row>
    <row r="2493" spans="7:19" s="4" customFormat="1" x14ac:dyDescent="0.25">
      <c r="G2493" s="13"/>
      <c r="S2493" s="13"/>
    </row>
    <row r="2494" spans="7:19" s="4" customFormat="1" x14ac:dyDescent="0.25">
      <c r="G2494" s="13"/>
      <c r="S2494" s="13"/>
    </row>
    <row r="2495" spans="7:19" s="4" customFormat="1" x14ac:dyDescent="0.25">
      <c r="G2495" s="13"/>
      <c r="S2495" s="13"/>
    </row>
    <row r="2496" spans="7:19" s="4" customFormat="1" x14ac:dyDescent="0.25">
      <c r="G2496" s="13"/>
      <c r="S2496" s="13"/>
    </row>
    <row r="2497" spans="7:19" s="4" customFormat="1" x14ac:dyDescent="0.25">
      <c r="G2497" s="13"/>
      <c r="S2497" s="13"/>
    </row>
    <row r="2498" spans="7:19" s="4" customFormat="1" x14ac:dyDescent="0.25">
      <c r="G2498" s="13"/>
      <c r="S2498" s="13"/>
    </row>
    <row r="2499" spans="7:19" s="4" customFormat="1" x14ac:dyDescent="0.25">
      <c r="G2499" s="13"/>
      <c r="S2499" s="13"/>
    </row>
    <row r="2500" spans="7:19" s="4" customFormat="1" x14ac:dyDescent="0.25">
      <c r="G2500" s="13"/>
      <c r="S2500" s="13"/>
    </row>
    <row r="2501" spans="7:19" s="4" customFormat="1" x14ac:dyDescent="0.25">
      <c r="G2501" s="13"/>
      <c r="S2501" s="13"/>
    </row>
    <row r="2502" spans="7:19" s="4" customFormat="1" x14ac:dyDescent="0.25">
      <c r="G2502" s="13"/>
      <c r="S2502" s="13"/>
    </row>
    <row r="2503" spans="7:19" s="4" customFormat="1" x14ac:dyDescent="0.25">
      <c r="G2503" s="13"/>
      <c r="S2503" s="13"/>
    </row>
    <row r="2504" spans="7:19" s="4" customFormat="1" x14ac:dyDescent="0.25">
      <c r="G2504" s="13"/>
      <c r="S2504" s="13"/>
    </row>
    <row r="2505" spans="7:19" s="4" customFormat="1" x14ac:dyDescent="0.25">
      <c r="G2505" s="13"/>
      <c r="S2505" s="13"/>
    </row>
    <row r="2506" spans="7:19" s="4" customFormat="1" x14ac:dyDescent="0.25">
      <c r="G2506" s="13"/>
      <c r="S2506" s="13"/>
    </row>
    <row r="2507" spans="7:19" s="4" customFormat="1" x14ac:dyDescent="0.25">
      <c r="G2507" s="13"/>
      <c r="S2507" s="13"/>
    </row>
    <row r="2508" spans="7:19" s="4" customFormat="1" x14ac:dyDescent="0.25">
      <c r="G2508" s="13"/>
      <c r="S2508" s="13"/>
    </row>
    <row r="2509" spans="7:19" s="4" customFormat="1" x14ac:dyDescent="0.25">
      <c r="G2509" s="13"/>
      <c r="S2509" s="13"/>
    </row>
    <row r="2510" spans="7:19" s="4" customFormat="1" x14ac:dyDescent="0.25">
      <c r="G2510" s="13"/>
      <c r="S2510" s="13"/>
    </row>
    <row r="2511" spans="7:19" s="4" customFormat="1" x14ac:dyDescent="0.25">
      <c r="G2511" s="13"/>
      <c r="S2511" s="13"/>
    </row>
    <row r="2512" spans="7:19" s="4" customFormat="1" x14ac:dyDescent="0.25">
      <c r="G2512" s="13"/>
      <c r="S2512" s="13"/>
    </row>
    <row r="2513" spans="7:19" s="4" customFormat="1" x14ac:dyDescent="0.25">
      <c r="G2513" s="13"/>
      <c r="S2513" s="13"/>
    </row>
    <row r="2514" spans="7:19" s="4" customFormat="1" x14ac:dyDescent="0.25">
      <c r="G2514" s="13"/>
      <c r="S2514" s="13"/>
    </row>
    <row r="2515" spans="7:19" s="4" customFormat="1" x14ac:dyDescent="0.25">
      <c r="G2515" s="13"/>
      <c r="S2515" s="13"/>
    </row>
    <row r="2516" spans="7:19" s="4" customFormat="1" x14ac:dyDescent="0.25">
      <c r="G2516" s="13"/>
      <c r="S2516" s="13"/>
    </row>
    <row r="2517" spans="7:19" s="4" customFormat="1" x14ac:dyDescent="0.25">
      <c r="G2517" s="13"/>
      <c r="S2517" s="13"/>
    </row>
    <row r="2518" spans="7:19" s="4" customFormat="1" x14ac:dyDescent="0.25">
      <c r="G2518" s="13"/>
      <c r="S2518" s="13"/>
    </row>
    <row r="2519" spans="7:19" s="4" customFormat="1" x14ac:dyDescent="0.25">
      <c r="G2519" s="13"/>
      <c r="S2519" s="13"/>
    </row>
    <row r="2520" spans="7:19" s="4" customFormat="1" x14ac:dyDescent="0.25">
      <c r="G2520" s="13"/>
      <c r="S2520" s="13"/>
    </row>
    <row r="2521" spans="7:19" s="4" customFormat="1" x14ac:dyDescent="0.25">
      <c r="G2521" s="13"/>
      <c r="S2521" s="13"/>
    </row>
    <row r="2522" spans="7:19" s="4" customFormat="1" x14ac:dyDescent="0.25">
      <c r="G2522" s="13"/>
      <c r="S2522" s="13"/>
    </row>
    <row r="2523" spans="7:19" s="4" customFormat="1" x14ac:dyDescent="0.25">
      <c r="G2523" s="13"/>
      <c r="S2523" s="13"/>
    </row>
    <row r="2524" spans="7:19" s="4" customFormat="1" x14ac:dyDescent="0.25">
      <c r="G2524" s="13"/>
      <c r="S2524" s="13"/>
    </row>
    <row r="2525" spans="7:19" s="4" customFormat="1" x14ac:dyDescent="0.25">
      <c r="G2525" s="13"/>
      <c r="S2525" s="13"/>
    </row>
    <row r="2526" spans="7:19" s="4" customFormat="1" x14ac:dyDescent="0.25">
      <c r="G2526" s="13"/>
      <c r="S2526" s="13"/>
    </row>
    <row r="2527" spans="7:19" s="4" customFormat="1" x14ac:dyDescent="0.25">
      <c r="G2527" s="13"/>
      <c r="S2527" s="13"/>
    </row>
    <row r="2528" spans="7:19" s="4" customFormat="1" x14ac:dyDescent="0.25">
      <c r="G2528" s="13"/>
      <c r="S2528" s="13"/>
    </row>
    <row r="2529" spans="7:19" s="4" customFormat="1" x14ac:dyDescent="0.25">
      <c r="G2529" s="13"/>
      <c r="S2529" s="13"/>
    </row>
    <row r="2530" spans="7:19" s="4" customFormat="1" x14ac:dyDescent="0.25">
      <c r="G2530" s="13"/>
      <c r="S2530" s="13"/>
    </row>
    <row r="2531" spans="7:19" s="4" customFormat="1" x14ac:dyDescent="0.25">
      <c r="G2531" s="13"/>
      <c r="S2531" s="13"/>
    </row>
    <row r="2532" spans="7:19" s="4" customFormat="1" x14ac:dyDescent="0.25">
      <c r="G2532" s="13"/>
      <c r="S2532" s="13"/>
    </row>
    <row r="2533" spans="7:19" s="4" customFormat="1" x14ac:dyDescent="0.25">
      <c r="G2533" s="13"/>
      <c r="S2533" s="13"/>
    </row>
    <row r="2534" spans="7:19" s="4" customFormat="1" x14ac:dyDescent="0.25">
      <c r="G2534" s="13"/>
      <c r="S2534" s="13"/>
    </row>
    <row r="2535" spans="7:19" s="4" customFormat="1" x14ac:dyDescent="0.25">
      <c r="G2535" s="13"/>
      <c r="S2535" s="13"/>
    </row>
    <row r="2536" spans="7:19" s="4" customFormat="1" x14ac:dyDescent="0.25">
      <c r="G2536" s="13"/>
      <c r="S2536" s="13"/>
    </row>
    <row r="2537" spans="7:19" s="4" customFormat="1" x14ac:dyDescent="0.25">
      <c r="G2537" s="13"/>
      <c r="S2537" s="13"/>
    </row>
    <row r="2538" spans="7:19" s="4" customFormat="1" x14ac:dyDescent="0.25">
      <c r="G2538" s="13"/>
      <c r="S2538" s="13"/>
    </row>
    <row r="2539" spans="7:19" s="4" customFormat="1" x14ac:dyDescent="0.25">
      <c r="G2539" s="13"/>
      <c r="S2539" s="13"/>
    </row>
    <row r="2540" spans="7:19" s="4" customFormat="1" x14ac:dyDescent="0.25">
      <c r="G2540" s="13"/>
      <c r="S2540" s="13"/>
    </row>
    <row r="2541" spans="7:19" s="4" customFormat="1" x14ac:dyDescent="0.25">
      <c r="G2541" s="13"/>
      <c r="S2541" s="13"/>
    </row>
    <row r="2542" spans="7:19" s="4" customFormat="1" x14ac:dyDescent="0.25">
      <c r="G2542" s="13"/>
      <c r="S2542" s="13"/>
    </row>
    <row r="2543" spans="7:19" s="4" customFormat="1" x14ac:dyDescent="0.25">
      <c r="G2543" s="13"/>
      <c r="S2543" s="13"/>
    </row>
    <row r="2544" spans="7:19" s="4" customFormat="1" x14ac:dyDescent="0.25">
      <c r="G2544" s="13"/>
      <c r="S2544" s="13"/>
    </row>
    <row r="2545" spans="7:19" s="4" customFormat="1" x14ac:dyDescent="0.25">
      <c r="G2545" s="13"/>
      <c r="S2545" s="13"/>
    </row>
    <row r="2546" spans="7:19" s="4" customFormat="1" x14ac:dyDescent="0.25">
      <c r="G2546" s="13"/>
      <c r="S2546" s="13"/>
    </row>
    <row r="2547" spans="7:19" s="4" customFormat="1" x14ac:dyDescent="0.25">
      <c r="G2547" s="13"/>
      <c r="S2547" s="13"/>
    </row>
    <row r="2548" spans="7:19" s="4" customFormat="1" x14ac:dyDescent="0.25">
      <c r="G2548" s="13"/>
      <c r="S2548" s="13"/>
    </row>
    <row r="2549" spans="7:19" s="4" customFormat="1" x14ac:dyDescent="0.25">
      <c r="G2549" s="13"/>
      <c r="S2549" s="13"/>
    </row>
    <row r="2550" spans="7:19" s="4" customFormat="1" x14ac:dyDescent="0.25">
      <c r="G2550" s="13"/>
      <c r="S2550" s="13"/>
    </row>
    <row r="2551" spans="7:19" s="4" customFormat="1" x14ac:dyDescent="0.25">
      <c r="G2551" s="13"/>
      <c r="S2551" s="13"/>
    </row>
    <row r="2552" spans="7:19" s="4" customFormat="1" x14ac:dyDescent="0.25">
      <c r="G2552" s="13"/>
      <c r="S2552" s="13"/>
    </row>
    <row r="2553" spans="7:19" s="4" customFormat="1" x14ac:dyDescent="0.25">
      <c r="G2553" s="13"/>
      <c r="S2553" s="13"/>
    </row>
    <row r="2554" spans="7:19" s="4" customFormat="1" x14ac:dyDescent="0.25">
      <c r="G2554" s="13"/>
      <c r="S2554" s="13"/>
    </row>
    <row r="2555" spans="7:19" s="4" customFormat="1" x14ac:dyDescent="0.25">
      <c r="G2555" s="13"/>
      <c r="S2555" s="13"/>
    </row>
    <row r="2556" spans="7:19" s="4" customFormat="1" x14ac:dyDescent="0.25">
      <c r="G2556" s="13"/>
      <c r="S2556" s="13"/>
    </row>
    <row r="2557" spans="7:19" s="4" customFormat="1" x14ac:dyDescent="0.25">
      <c r="G2557" s="13"/>
      <c r="S2557" s="13"/>
    </row>
    <row r="2558" spans="7:19" s="4" customFormat="1" x14ac:dyDescent="0.25">
      <c r="G2558" s="13"/>
      <c r="S2558" s="13"/>
    </row>
    <row r="2559" spans="7:19" s="4" customFormat="1" x14ac:dyDescent="0.25">
      <c r="G2559" s="13"/>
      <c r="S2559" s="13"/>
    </row>
    <row r="2560" spans="7:19" s="4" customFormat="1" x14ac:dyDescent="0.25">
      <c r="G2560" s="13"/>
      <c r="S2560" s="13"/>
    </row>
    <row r="2561" spans="7:19" s="4" customFormat="1" x14ac:dyDescent="0.25">
      <c r="G2561" s="13"/>
      <c r="S2561" s="13"/>
    </row>
    <row r="2562" spans="7:19" s="4" customFormat="1" x14ac:dyDescent="0.25">
      <c r="G2562" s="13"/>
      <c r="S2562" s="13"/>
    </row>
    <row r="2563" spans="7:19" s="4" customFormat="1" x14ac:dyDescent="0.25">
      <c r="G2563" s="13"/>
      <c r="S2563" s="13"/>
    </row>
    <row r="2564" spans="7:19" s="4" customFormat="1" x14ac:dyDescent="0.25">
      <c r="G2564" s="13"/>
      <c r="S2564" s="13"/>
    </row>
    <row r="2565" spans="7:19" s="4" customFormat="1" x14ac:dyDescent="0.25">
      <c r="G2565" s="13"/>
      <c r="S2565" s="13"/>
    </row>
    <row r="2566" spans="7:19" s="4" customFormat="1" x14ac:dyDescent="0.25">
      <c r="G2566" s="13"/>
      <c r="S2566" s="13"/>
    </row>
    <row r="2567" spans="7:19" s="4" customFormat="1" x14ac:dyDescent="0.25">
      <c r="G2567" s="13"/>
      <c r="S2567" s="13"/>
    </row>
    <row r="2568" spans="7:19" s="4" customFormat="1" x14ac:dyDescent="0.25">
      <c r="G2568" s="13"/>
      <c r="S2568" s="13"/>
    </row>
    <row r="2569" spans="7:19" s="4" customFormat="1" x14ac:dyDescent="0.25">
      <c r="G2569" s="13"/>
      <c r="S2569" s="13"/>
    </row>
    <row r="2570" spans="7:19" s="4" customFormat="1" x14ac:dyDescent="0.25">
      <c r="G2570" s="13"/>
      <c r="S2570" s="13"/>
    </row>
    <row r="2571" spans="7:19" s="4" customFormat="1" x14ac:dyDescent="0.25">
      <c r="G2571" s="13"/>
      <c r="S2571" s="13"/>
    </row>
    <row r="2572" spans="7:19" s="4" customFormat="1" x14ac:dyDescent="0.25">
      <c r="G2572" s="13"/>
      <c r="S2572" s="13"/>
    </row>
    <row r="2573" spans="7:19" s="4" customFormat="1" x14ac:dyDescent="0.25">
      <c r="G2573" s="13"/>
      <c r="S2573" s="13"/>
    </row>
    <row r="2574" spans="7:19" s="4" customFormat="1" x14ac:dyDescent="0.25">
      <c r="G2574" s="13"/>
      <c r="S2574" s="13"/>
    </row>
    <row r="2575" spans="7:19" s="4" customFormat="1" x14ac:dyDescent="0.25">
      <c r="G2575" s="13"/>
      <c r="S2575" s="13"/>
    </row>
    <row r="2576" spans="7:19" s="4" customFormat="1" x14ac:dyDescent="0.25">
      <c r="G2576" s="13"/>
      <c r="S2576" s="13"/>
    </row>
    <row r="2577" spans="7:19" s="4" customFormat="1" x14ac:dyDescent="0.25">
      <c r="G2577" s="13"/>
      <c r="S2577" s="13"/>
    </row>
    <row r="2578" spans="7:19" s="4" customFormat="1" x14ac:dyDescent="0.25">
      <c r="G2578" s="13"/>
      <c r="S2578" s="13"/>
    </row>
    <row r="2579" spans="7:19" s="4" customFormat="1" x14ac:dyDescent="0.25">
      <c r="G2579" s="13"/>
      <c r="S2579" s="13"/>
    </row>
    <row r="2580" spans="7:19" s="4" customFormat="1" x14ac:dyDescent="0.25">
      <c r="G2580" s="13"/>
      <c r="S2580" s="13"/>
    </row>
    <row r="2581" spans="7:19" s="4" customFormat="1" x14ac:dyDescent="0.25">
      <c r="G2581" s="13"/>
      <c r="S2581" s="13"/>
    </row>
    <row r="2582" spans="7:19" s="4" customFormat="1" x14ac:dyDescent="0.25">
      <c r="G2582" s="13"/>
      <c r="S2582" s="13"/>
    </row>
    <row r="2583" spans="7:19" s="4" customFormat="1" x14ac:dyDescent="0.25">
      <c r="G2583" s="13"/>
      <c r="S2583" s="13"/>
    </row>
    <row r="2584" spans="7:19" s="4" customFormat="1" x14ac:dyDescent="0.25">
      <c r="G2584" s="13"/>
      <c r="S2584" s="13"/>
    </row>
    <row r="2585" spans="7:19" s="4" customFormat="1" x14ac:dyDescent="0.25">
      <c r="G2585" s="13"/>
      <c r="S2585" s="13"/>
    </row>
    <row r="2586" spans="7:19" s="4" customFormat="1" x14ac:dyDescent="0.25">
      <c r="G2586" s="13"/>
      <c r="S2586" s="13"/>
    </row>
    <row r="2587" spans="7:19" s="4" customFormat="1" x14ac:dyDescent="0.25">
      <c r="G2587" s="13"/>
      <c r="S2587" s="13"/>
    </row>
    <row r="2588" spans="7:19" s="4" customFormat="1" x14ac:dyDescent="0.25">
      <c r="G2588" s="13"/>
      <c r="S2588" s="13"/>
    </row>
    <row r="2589" spans="7:19" s="4" customFormat="1" x14ac:dyDescent="0.25">
      <c r="G2589" s="13"/>
      <c r="S2589" s="13"/>
    </row>
    <row r="2590" spans="7:19" s="4" customFormat="1" x14ac:dyDescent="0.25">
      <c r="G2590" s="13"/>
      <c r="S2590" s="13"/>
    </row>
    <row r="2591" spans="7:19" s="4" customFormat="1" x14ac:dyDescent="0.25">
      <c r="G2591" s="13"/>
      <c r="S2591" s="13"/>
    </row>
    <row r="2592" spans="7:19" s="4" customFormat="1" x14ac:dyDescent="0.25">
      <c r="G2592" s="13"/>
      <c r="S2592" s="13"/>
    </row>
    <row r="2593" spans="7:19" s="4" customFormat="1" x14ac:dyDescent="0.25">
      <c r="G2593" s="13"/>
      <c r="S2593" s="13"/>
    </row>
    <row r="2594" spans="7:19" s="4" customFormat="1" x14ac:dyDescent="0.25">
      <c r="G2594" s="13"/>
      <c r="S2594" s="13"/>
    </row>
    <row r="2595" spans="7:19" s="4" customFormat="1" x14ac:dyDescent="0.25">
      <c r="G2595" s="13"/>
      <c r="S2595" s="13"/>
    </row>
    <row r="2596" spans="7:19" s="4" customFormat="1" x14ac:dyDescent="0.25">
      <c r="G2596" s="13"/>
      <c r="S2596" s="13"/>
    </row>
    <row r="2597" spans="7:19" s="4" customFormat="1" x14ac:dyDescent="0.25">
      <c r="G2597" s="13"/>
      <c r="S2597" s="13"/>
    </row>
    <row r="2598" spans="7:19" s="4" customFormat="1" x14ac:dyDescent="0.25">
      <c r="G2598" s="13"/>
      <c r="S2598" s="13"/>
    </row>
    <row r="2599" spans="7:19" s="4" customFormat="1" x14ac:dyDescent="0.25">
      <c r="G2599" s="13"/>
      <c r="S2599" s="13"/>
    </row>
    <row r="2600" spans="7:19" s="4" customFormat="1" x14ac:dyDescent="0.25">
      <c r="G2600" s="13"/>
      <c r="S2600" s="13"/>
    </row>
    <row r="2601" spans="7:19" s="4" customFormat="1" x14ac:dyDescent="0.25">
      <c r="G2601" s="13"/>
      <c r="S2601" s="13"/>
    </row>
    <row r="2602" spans="7:19" s="4" customFormat="1" x14ac:dyDescent="0.25">
      <c r="G2602" s="13"/>
      <c r="S2602" s="13"/>
    </row>
    <row r="2603" spans="7:19" s="4" customFormat="1" x14ac:dyDescent="0.25">
      <c r="G2603" s="13"/>
      <c r="S2603" s="13"/>
    </row>
    <row r="2604" spans="7:19" s="4" customFormat="1" x14ac:dyDescent="0.25">
      <c r="G2604" s="13"/>
      <c r="S2604" s="13"/>
    </row>
    <row r="2605" spans="7:19" s="4" customFormat="1" x14ac:dyDescent="0.25">
      <c r="G2605" s="13"/>
      <c r="S2605" s="13"/>
    </row>
    <row r="2606" spans="7:19" s="4" customFormat="1" x14ac:dyDescent="0.25">
      <c r="G2606" s="13"/>
      <c r="S2606" s="13"/>
    </row>
    <row r="2607" spans="7:19" s="4" customFormat="1" x14ac:dyDescent="0.25">
      <c r="G2607" s="13"/>
      <c r="S2607" s="13"/>
    </row>
    <row r="2608" spans="7:19" s="4" customFormat="1" x14ac:dyDescent="0.25">
      <c r="G2608" s="13"/>
      <c r="S2608" s="13"/>
    </row>
    <row r="2609" spans="7:19" s="4" customFormat="1" x14ac:dyDescent="0.25">
      <c r="G2609" s="13"/>
      <c r="S2609" s="13"/>
    </row>
    <row r="2610" spans="7:19" s="4" customFormat="1" x14ac:dyDescent="0.25">
      <c r="G2610" s="13"/>
      <c r="S2610" s="13"/>
    </row>
    <row r="2611" spans="7:19" s="4" customFormat="1" x14ac:dyDescent="0.25">
      <c r="G2611" s="13"/>
      <c r="S2611" s="13"/>
    </row>
    <row r="2612" spans="7:19" s="4" customFormat="1" x14ac:dyDescent="0.25">
      <c r="G2612" s="13"/>
      <c r="S2612" s="13"/>
    </row>
    <row r="2613" spans="7:19" s="4" customFormat="1" x14ac:dyDescent="0.25">
      <c r="G2613" s="13"/>
      <c r="S2613" s="13"/>
    </row>
    <row r="2614" spans="7:19" s="4" customFormat="1" x14ac:dyDescent="0.25">
      <c r="G2614" s="13"/>
      <c r="S2614" s="13"/>
    </row>
    <row r="2615" spans="7:19" s="4" customFormat="1" x14ac:dyDescent="0.25">
      <c r="G2615" s="13"/>
      <c r="S2615" s="13"/>
    </row>
    <row r="2616" spans="7:19" s="4" customFormat="1" x14ac:dyDescent="0.25">
      <c r="G2616" s="13"/>
      <c r="S2616" s="13"/>
    </row>
    <row r="2617" spans="7:19" s="4" customFormat="1" x14ac:dyDescent="0.25">
      <c r="G2617" s="13"/>
      <c r="S2617" s="13"/>
    </row>
    <row r="2618" spans="7:19" s="4" customFormat="1" x14ac:dyDescent="0.25">
      <c r="G2618" s="13"/>
      <c r="S2618" s="13"/>
    </row>
    <row r="2619" spans="7:19" s="4" customFormat="1" x14ac:dyDescent="0.25">
      <c r="G2619" s="13"/>
      <c r="S2619" s="13"/>
    </row>
    <row r="2620" spans="7:19" s="4" customFormat="1" x14ac:dyDescent="0.25">
      <c r="G2620" s="13"/>
      <c r="S2620" s="13"/>
    </row>
    <row r="2621" spans="7:19" s="4" customFormat="1" x14ac:dyDescent="0.25">
      <c r="G2621" s="13"/>
      <c r="S2621" s="13"/>
    </row>
    <row r="2622" spans="7:19" s="4" customFormat="1" x14ac:dyDescent="0.25">
      <c r="G2622" s="13"/>
      <c r="S2622" s="13"/>
    </row>
    <row r="2623" spans="7:19" s="4" customFormat="1" x14ac:dyDescent="0.25">
      <c r="G2623" s="13"/>
      <c r="S2623" s="13"/>
    </row>
    <row r="2624" spans="7:19" s="4" customFormat="1" x14ac:dyDescent="0.25">
      <c r="G2624" s="13"/>
      <c r="S2624" s="13"/>
    </row>
    <row r="2625" spans="7:19" s="4" customFormat="1" x14ac:dyDescent="0.25">
      <c r="G2625" s="13"/>
      <c r="S2625" s="13"/>
    </row>
    <row r="2626" spans="7:19" s="4" customFormat="1" x14ac:dyDescent="0.25">
      <c r="G2626" s="13"/>
      <c r="S2626" s="13"/>
    </row>
    <row r="2627" spans="7:19" s="4" customFormat="1" x14ac:dyDescent="0.25">
      <c r="G2627" s="13"/>
      <c r="S2627" s="13"/>
    </row>
    <row r="2628" spans="7:19" s="4" customFormat="1" x14ac:dyDescent="0.25">
      <c r="G2628" s="13"/>
      <c r="S2628" s="13"/>
    </row>
    <row r="2629" spans="7:19" s="4" customFormat="1" x14ac:dyDescent="0.25">
      <c r="G2629" s="13"/>
      <c r="S2629" s="13"/>
    </row>
    <row r="2630" spans="7:19" s="4" customFormat="1" x14ac:dyDescent="0.25">
      <c r="G2630" s="13"/>
      <c r="S2630" s="13"/>
    </row>
    <row r="2631" spans="7:19" s="4" customFormat="1" x14ac:dyDescent="0.25">
      <c r="G2631" s="13"/>
      <c r="S2631" s="13"/>
    </row>
    <row r="2632" spans="7:19" s="4" customFormat="1" x14ac:dyDescent="0.25">
      <c r="G2632" s="13"/>
      <c r="S2632" s="13"/>
    </row>
    <row r="2633" spans="7:19" s="4" customFormat="1" x14ac:dyDescent="0.25">
      <c r="G2633" s="13"/>
      <c r="S2633" s="13"/>
    </row>
    <row r="2634" spans="7:19" s="4" customFormat="1" x14ac:dyDescent="0.25">
      <c r="G2634" s="13"/>
      <c r="S2634" s="13"/>
    </row>
    <row r="2635" spans="7:19" s="4" customFormat="1" x14ac:dyDescent="0.25">
      <c r="G2635" s="13"/>
      <c r="S2635" s="13"/>
    </row>
    <row r="2636" spans="7:19" s="4" customFormat="1" x14ac:dyDescent="0.25">
      <c r="G2636" s="13"/>
      <c r="S2636" s="13"/>
    </row>
    <row r="2637" spans="7:19" s="4" customFormat="1" x14ac:dyDescent="0.25">
      <c r="G2637" s="13"/>
      <c r="S2637" s="13"/>
    </row>
    <row r="2638" spans="7:19" s="4" customFormat="1" x14ac:dyDescent="0.25">
      <c r="G2638" s="13"/>
      <c r="S2638" s="13"/>
    </row>
    <row r="2639" spans="7:19" s="4" customFormat="1" x14ac:dyDescent="0.25">
      <c r="G2639" s="13"/>
      <c r="S2639" s="13"/>
    </row>
    <row r="2640" spans="7:19" s="4" customFormat="1" x14ac:dyDescent="0.25">
      <c r="G2640" s="13"/>
      <c r="S2640" s="13"/>
    </row>
    <row r="2641" spans="7:19" s="4" customFormat="1" x14ac:dyDescent="0.25">
      <c r="G2641" s="13"/>
      <c r="S2641" s="13"/>
    </row>
    <row r="2642" spans="7:19" s="4" customFormat="1" x14ac:dyDescent="0.25">
      <c r="G2642" s="13"/>
      <c r="S2642" s="13"/>
    </row>
    <row r="2643" spans="7:19" s="4" customFormat="1" x14ac:dyDescent="0.25">
      <c r="G2643" s="13"/>
      <c r="S2643" s="13"/>
    </row>
    <row r="2644" spans="7:19" s="4" customFormat="1" x14ac:dyDescent="0.25">
      <c r="G2644" s="13"/>
      <c r="S2644" s="13"/>
    </row>
    <row r="2645" spans="7:19" s="4" customFormat="1" x14ac:dyDescent="0.25">
      <c r="G2645" s="13"/>
      <c r="S2645" s="13"/>
    </row>
    <row r="2646" spans="7:19" s="4" customFormat="1" x14ac:dyDescent="0.25">
      <c r="G2646" s="13"/>
      <c r="S2646" s="13"/>
    </row>
    <row r="2647" spans="7:19" s="4" customFormat="1" x14ac:dyDescent="0.25">
      <c r="G2647" s="13"/>
      <c r="S2647" s="13"/>
    </row>
    <row r="2648" spans="7:19" s="4" customFormat="1" x14ac:dyDescent="0.25">
      <c r="G2648" s="13"/>
      <c r="S2648" s="13"/>
    </row>
    <row r="2649" spans="7:19" s="4" customFormat="1" x14ac:dyDescent="0.25">
      <c r="G2649" s="13"/>
      <c r="S2649" s="13"/>
    </row>
    <row r="2650" spans="7:19" s="4" customFormat="1" x14ac:dyDescent="0.25">
      <c r="G2650" s="13"/>
      <c r="S2650" s="13"/>
    </row>
    <row r="2651" spans="7:19" s="4" customFormat="1" x14ac:dyDescent="0.25">
      <c r="G2651" s="13"/>
      <c r="S2651" s="13"/>
    </row>
    <row r="2652" spans="7:19" s="4" customFormat="1" x14ac:dyDescent="0.25">
      <c r="G2652" s="13"/>
      <c r="S2652" s="13"/>
    </row>
    <row r="2653" spans="7:19" s="4" customFormat="1" x14ac:dyDescent="0.25">
      <c r="G2653" s="13"/>
      <c r="S2653" s="13"/>
    </row>
    <row r="2654" spans="7:19" s="4" customFormat="1" x14ac:dyDescent="0.25">
      <c r="G2654" s="13"/>
      <c r="S2654" s="13"/>
    </row>
    <row r="2655" spans="7:19" s="4" customFormat="1" x14ac:dyDescent="0.25">
      <c r="G2655" s="13"/>
      <c r="S2655" s="13"/>
    </row>
    <row r="2656" spans="7:19" s="4" customFormat="1" x14ac:dyDescent="0.25">
      <c r="G2656" s="13"/>
      <c r="S2656" s="13"/>
    </row>
    <row r="2657" spans="7:19" s="4" customFormat="1" x14ac:dyDescent="0.25">
      <c r="G2657" s="13"/>
      <c r="S2657" s="13"/>
    </row>
    <row r="2658" spans="7:19" s="4" customFormat="1" x14ac:dyDescent="0.25">
      <c r="G2658" s="13"/>
      <c r="S2658" s="13"/>
    </row>
    <row r="2659" spans="7:19" s="4" customFormat="1" x14ac:dyDescent="0.25">
      <c r="G2659" s="13"/>
      <c r="S2659" s="13"/>
    </row>
    <row r="2660" spans="7:19" s="4" customFormat="1" x14ac:dyDescent="0.25">
      <c r="G2660" s="13"/>
      <c r="S2660" s="13"/>
    </row>
    <row r="2661" spans="7:19" s="4" customFormat="1" x14ac:dyDescent="0.25">
      <c r="G2661" s="13"/>
      <c r="S2661" s="13"/>
    </row>
    <row r="2662" spans="7:19" s="4" customFormat="1" x14ac:dyDescent="0.25">
      <c r="G2662" s="13"/>
      <c r="S2662" s="13"/>
    </row>
    <row r="2663" spans="7:19" s="4" customFormat="1" x14ac:dyDescent="0.25">
      <c r="G2663" s="13"/>
      <c r="S2663" s="13"/>
    </row>
    <row r="2664" spans="7:19" s="4" customFormat="1" x14ac:dyDescent="0.25">
      <c r="G2664" s="13"/>
      <c r="S2664" s="13"/>
    </row>
    <row r="2665" spans="7:19" s="4" customFormat="1" x14ac:dyDescent="0.25">
      <c r="G2665" s="13"/>
      <c r="S2665" s="13"/>
    </row>
    <row r="2666" spans="7:19" s="4" customFormat="1" x14ac:dyDescent="0.25">
      <c r="G2666" s="13"/>
      <c r="S2666" s="13"/>
    </row>
    <row r="2667" spans="7:19" s="4" customFormat="1" x14ac:dyDescent="0.25">
      <c r="G2667" s="13"/>
      <c r="S2667" s="13"/>
    </row>
    <row r="2668" spans="7:19" s="4" customFormat="1" x14ac:dyDescent="0.25">
      <c r="G2668" s="13"/>
      <c r="S2668" s="13"/>
    </row>
    <row r="2669" spans="7:19" s="4" customFormat="1" x14ac:dyDescent="0.25">
      <c r="G2669" s="13"/>
      <c r="S2669" s="13"/>
    </row>
    <row r="2670" spans="7:19" s="4" customFormat="1" x14ac:dyDescent="0.25">
      <c r="G2670" s="13"/>
      <c r="S2670" s="13"/>
    </row>
    <row r="2671" spans="7:19" s="4" customFormat="1" x14ac:dyDescent="0.25">
      <c r="G2671" s="13"/>
      <c r="S2671" s="13"/>
    </row>
    <row r="2672" spans="7:19" s="4" customFormat="1" x14ac:dyDescent="0.25">
      <c r="G2672" s="13"/>
      <c r="S2672" s="13"/>
    </row>
    <row r="2673" spans="7:19" s="4" customFormat="1" x14ac:dyDescent="0.25">
      <c r="G2673" s="13"/>
      <c r="S2673" s="13"/>
    </row>
    <row r="2674" spans="7:19" s="4" customFormat="1" x14ac:dyDescent="0.25">
      <c r="G2674" s="13"/>
      <c r="S2674" s="13"/>
    </row>
    <row r="2675" spans="7:19" s="4" customFormat="1" x14ac:dyDescent="0.25">
      <c r="G2675" s="13"/>
      <c r="S2675" s="13"/>
    </row>
    <row r="2676" spans="7:19" s="4" customFormat="1" x14ac:dyDescent="0.25">
      <c r="G2676" s="13"/>
      <c r="S2676" s="13"/>
    </row>
    <row r="2677" spans="7:19" s="4" customFormat="1" x14ac:dyDescent="0.25">
      <c r="G2677" s="13"/>
      <c r="S2677" s="13"/>
    </row>
    <row r="2678" spans="7:19" s="4" customFormat="1" x14ac:dyDescent="0.25">
      <c r="G2678" s="13"/>
      <c r="S2678" s="13"/>
    </row>
    <row r="2679" spans="7:19" s="4" customFormat="1" x14ac:dyDescent="0.25">
      <c r="G2679" s="13"/>
      <c r="S2679" s="13"/>
    </row>
    <row r="2680" spans="7:19" s="4" customFormat="1" x14ac:dyDescent="0.25">
      <c r="G2680" s="13"/>
      <c r="S2680" s="13"/>
    </row>
    <row r="2681" spans="7:19" s="4" customFormat="1" x14ac:dyDescent="0.25">
      <c r="G2681" s="13"/>
      <c r="S2681" s="13"/>
    </row>
    <row r="2682" spans="7:19" s="4" customFormat="1" x14ac:dyDescent="0.25">
      <c r="G2682" s="13"/>
      <c r="S2682" s="13"/>
    </row>
    <row r="2683" spans="7:19" s="4" customFormat="1" x14ac:dyDescent="0.25">
      <c r="G2683" s="13"/>
      <c r="S2683" s="13"/>
    </row>
    <row r="2684" spans="7:19" s="4" customFormat="1" x14ac:dyDescent="0.25">
      <c r="G2684" s="13"/>
      <c r="S2684" s="13"/>
    </row>
    <row r="2685" spans="7:19" s="4" customFormat="1" x14ac:dyDescent="0.25">
      <c r="G2685" s="13"/>
      <c r="S2685" s="13"/>
    </row>
    <row r="2686" spans="7:19" s="4" customFormat="1" x14ac:dyDescent="0.25">
      <c r="G2686" s="13"/>
      <c r="S2686" s="13"/>
    </row>
    <row r="2687" spans="7:19" s="4" customFormat="1" x14ac:dyDescent="0.25">
      <c r="G2687" s="13"/>
      <c r="S2687" s="13"/>
    </row>
    <row r="2688" spans="7:19" s="4" customFormat="1" x14ac:dyDescent="0.25">
      <c r="G2688" s="13"/>
      <c r="S2688" s="13"/>
    </row>
    <row r="2689" spans="7:19" s="4" customFormat="1" x14ac:dyDescent="0.25">
      <c r="G2689" s="13"/>
      <c r="S2689" s="13"/>
    </row>
    <row r="2690" spans="7:19" s="4" customFormat="1" x14ac:dyDescent="0.25">
      <c r="G2690" s="13"/>
      <c r="S2690" s="13"/>
    </row>
    <row r="2691" spans="7:19" s="4" customFormat="1" x14ac:dyDescent="0.25">
      <c r="G2691" s="13"/>
      <c r="S2691" s="13"/>
    </row>
    <row r="2692" spans="7:19" s="4" customFormat="1" x14ac:dyDescent="0.25">
      <c r="G2692" s="13"/>
      <c r="S2692" s="13"/>
    </row>
    <row r="2693" spans="7:19" s="4" customFormat="1" x14ac:dyDescent="0.25">
      <c r="G2693" s="13"/>
      <c r="S2693" s="13"/>
    </row>
    <row r="2694" spans="7:19" s="4" customFormat="1" x14ac:dyDescent="0.25">
      <c r="G2694" s="13"/>
      <c r="S2694" s="13"/>
    </row>
    <row r="2695" spans="7:19" s="4" customFormat="1" x14ac:dyDescent="0.25">
      <c r="G2695" s="13"/>
      <c r="S2695" s="13"/>
    </row>
    <row r="2696" spans="7:19" s="4" customFormat="1" x14ac:dyDescent="0.25">
      <c r="G2696" s="13"/>
      <c r="S2696" s="13"/>
    </row>
    <row r="2697" spans="7:19" s="4" customFormat="1" x14ac:dyDescent="0.25">
      <c r="G2697" s="13"/>
      <c r="S2697" s="13"/>
    </row>
    <row r="2698" spans="7:19" s="4" customFormat="1" x14ac:dyDescent="0.25">
      <c r="G2698" s="13"/>
      <c r="S2698" s="13"/>
    </row>
    <row r="2699" spans="7:19" s="4" customFormat="1" x14ac:dyDescent="0.25">
      <c r="G2699" s="13"/>
      <c r="S2699" s="13"/>
    </row>
    <row r="2700" spans="7:19" s="4" customFormat="1" x14ac:dyDescent="0.25">
      <c r="G2700" s="13"/>
      <c r="S2700" s="13"/>
    </row>
    <row r="2701" spans="7:19" s="4" customFormat="1" x14ac:dyDescent="0.25">
      <c r="G2701" s="13"/>
      <c r="S2701" s="13"/>
    </row>
    <row r="2702" spans="7:19" s="4" customFormat="1" x14ac:dyDescent="0.25">
      <c r="G2702" s="13"/>
      <c r="S2702" s="13"/>
    </row>
    <row r="2703" spans="7:19" s="4" customFormat="1" x14ac:dyDescent="0.25">
      <c r="G2703" s="13"/>
      <c r="S2703" s="13"/>
    </row>
    <row r="2704" spans="7:19" s="4" customFormat="1" x14ac:dyDescent="0.25">
      <c r="G2704" s="13"/>
      <c r="S2704" s="13"/>
    </row>
    <row r="2705" spans="7:19" s="4" customFormat="1" x14ac:dyDescent="0.25">
      <c r="G2705" s="13"/>
      <c r="S2705" s="13"/>
    </row>
    <row r="2706" spans="7:19" s="4" customFormat="1" x14ac:dyDescent="0.25">
      <c r="G2706" s="13"/>
      <c r="S2706" s="13"/>
    </row>
    <row r="2707" spans="7:19" s="4" customFormat="1" x14ac:dyDescent="0.25">
      <c r="G2707" s="13"/>
      <c r="S2707" s="13"/>
    </row>
    <row r="2708" spans="7:19" s="4" customFormat="1" x14ac:dyDescent="0.25">
      <c r="G2708" s="13"/>
      <c r="S2708" s="13"/>
    </row>
    <row r="2709" spans="7:19" s="4" customFormat="1" x14ac:dyDescent="0.25">
      <c r="G2709" s="13"/>
      <c r="S2709" s="13"/>
    </row>
    <row r="2710" spans="7:19" s="4" customFormat="1" x14ac:dyDescent="0.25">
      <c r="G2710" s="13"/>
      <c r="S2710" s="13"/>
    </row>
    <row r="2711" spans="7:19" s="4" customFormat="1" x14ac:dyDescent="0.25">
      <c r="G2711" s="13"/>
      <c r="S2711" s="13"/>
    </row>
    <row r="2712" spans="7:19" s="4" customFormat="1" x14ac:dyDescent="0.25">
      <c r="G2712" s="13"/>
      <c r="S2712" s="13"/>
    </row>
    <row r="2713" spans="7:19" s="4" customFormat="1" x14ac:dyDescent="0.25">
      <c r="G2713" s="13"/>
      <c r="S2713" s="13"/>
    </row>
    <row r="2714" spans="7:19" s="4" customFormat="1" x14ac:dyDescent="0.25">
      <c r="G2714" s="13"/>
      <c r="S2714" s="13"/>
    </row>
    <row r="2715" spans="7:19" s="4" customFormat="1" x14ac:dyDescent="0.25">
      <c r="G2715" s="13"/>
      <c r="S2715" s="13"/>
    </row>
    <row r="2716" spans="7:19" s="4" customFormat="1" x14ac:dyDescent="0.25">
      <c r="G2716" s="13"/>
      <c r="S2716" s="13"/>
    </row>
    <row r="2717" spans="7:19" s="4" customFormat="1" x14ac:dyDescent="0.25">
      <c r="G2717" s="13"/>
      <c r="S2717" s="13"/>
    </row>
    <row r="2718" spans="7:19" s="4" customFormat="1" x14ac:dyDescent="0.25">
      <c r="G2718" s="13"/>
      <c r="S2718" s="13"/>
    </row>
    <row r="2719" spans="7:19" s="4" customFormat="1" x14ac:dyDescent="0.25">
      <c r="G2719" s="13"/>
      <c r="S2719" s="13"/>
    </row>
    <row r="2720" spans="7:19" s="4" customFormat="1" x14ac:dyDescent="0.25">
      <c r="G2720" s="13"/>
      <c r="S2720" s="13"/>
    </row>
    <row r="2721" spans="7:19" s="4" customFormat="1" x14ac:dyDescent="0.25">
      <c r="G2721" s="13"/>
      <c r="S2721" s="13"/>
    </row>
    <row r="2722" spans="7:19" s="4" customFormat="1" x14ac:dyDescent="0.25">
      <c r="G2722" s="13"/>
      <c r="S2722" s="13"/>
    </row>
    <row r="2723" spans="7:19" s="4" customFormat="1" x14ac:dyDescent="0.25">
      <c r="G2723" s="13"/>
      <c r="S2723" s="13"/>
    </row>
    <row r="2724" spans="7:19" s="4" customFormat="1" x14ac:dyDescent="0.25">
      <c r="G2724" s="13"/>
      <c r="S2724" s="13"/>
    </row>
    <row r="2725" spans="7:19" s="4" customFormat="1" x14ac:dyDescent="0.25">
      <c r="G2725" s="13"/>
      <c r="S2725" s="13"/>
    </row>
    <row r="2726" spans="7:19" s="4" customFormat="1" x14ac:dyDescent="0.25">
      <c r="G2726" s="13"/>
      <c r="S2726" s="13"/>
    </row>
    <row r="2727" spans="7:19" s="4" customFormat="1" x14ac:dyDescent="0.25">
      <c r="G2727" s="13"/>
      <c r="S2727" s="13"/>
    </row>
    <row r="2728" spans="7:19" s="4" customFormat="1" x14ac:dyDescent="0.25">
      <c r="G2728" s="13"/>
      <c r="S2728" s="13"/>
    </row>
    <row r="2729" spans="7:19" s="4" customFormat="1" x14ac:dyDescent="0.25">
      <c r="G2729" s="13"/>
      <c r="S2729" s="13"/>
    </row>
    <row r="2730" spans="7:19" s="4" customFormat="1" x14ac:dyDescent="0.25">
      <c r="G2730" s="13"/>
      <c r="S2730" s="13"/>
    </row>
    <row r="2731" spans="7:19" s="4" customFormat="1" x14ac:dyDescent="0.25">
      <c r="G2731" s="13"/>
      <c r="S2731" s="13"/>
    </row>
    <row r="2732" spans="7:19" s="4" customFormat="1" x14ac:dyDescent="0.25">
      <c r="G2732" s="13"/>
      <c r="S2732" s="13"/>
    </row>
    <row r="2733" spans="7:19" s="4" customFormat="1" x14ac:dyDescent="0.25">
      <c r="G2733" s="13"/>
      <c r="S2733" s="13"/>
    </row>
    <row r="2734" spans="7:19" s="4" customFormat="1" x14ac:dyDescent="0.25">
      <c r="G2734" s="13"/>
      <c r="S2734" s="13"/>
    </row>
    <row r="2735" spans="7:19" s="4" customFormat="1" x14ac:dyDescent="0.25">
      <c r="G2735" s="13"/>
      <c r="S2735" s="13"/>
    </row>
    <row r="2736" spans="7:19" s="4" customFormat="1" x14ac:dyDescent="0.25">
      <c r="G2736" s="13"/>
      <c r="S2736" s="13"/>
    </row>
    <row r="2737" spans="7:19" s="4" customFormat="1" x14ac:dyDescent="0.25">
      <c r="G2737" s="13"/>
      <c r="S2737" s="13"/>
    </row>
    <row r="2738" spans="7:19" s="4" customFormat="1" x14ac:dyDescent="0.25">
      <c r="G2738" s="13"/>
      <c r="S2738" s="13"/>
    </row>
    <row r="2739" spans="7:19" s="4" customFormat="1" x14ac:dyDescent="0.25">
      <c r="G2739" s="13"/>
      <c r="S2739" s="13"/>
    </row>
    <row r="2740" spans="7:19" s="4" customFormat="1" x14ac:dyDescent="0.25">
      <c r="G2740" s="13"/>
      <c r="S2740" s="13"/>
    </row>
    <row r="2741" spans="7:19" s="4" customFormat="1" x14ac:dyDescent="0.25">
      <c r="G2741" s="13"/>
      <c r="S2741" s="13"/>
    </row>
    <row r="2742" spans="7:19" s="4" customFormat="1" x14ac:dyDescent="0.25">
      <c r="G2742" s="13"/>
      <c r="S2742" s="13"/>
    </row>
    <row r="2743" spans="7:19" s="4" customFormat="1" x14ac:dyDescent="0.25">
      <c r="G2743" s="13"/>
      <c r="S2743" s="13"/>
    </row>
    <row r="2744" spans="7:19" s="4" customFormat="1" x14ac:dyDescent="0.25">
      <c r="G2744" s="13"/>
      <c r="S2744" s="13"/>
    </row>
    <row r="2745" spans="7:19" s="4" customFormat="1" x14ac:dyDescent="0.25">
      <c r="G2745" s="13"/>
      <c r="S2745" s="13"/>
    </row>
    <row r="2746" spans="7:19" s="4" customFormat="1" x14ac:dyDescent="0.25">
      <c r="G2746" s="13"/>
      <c r="S2746" s="13"/>
    </row>
    <row r="2747" spans="7:19" s="4" customFormat="1" x14ac:dyDescent="0.25">
      <c r="G2747" s="13"/>
      <c r="S2747" s="13"/>
    </row>
    <row r="2748" spans="7:19" s="4" customFormat="1" x14ac:dyDescent="0.25">
      <c r="G2748" s="13"/>
      <c r="S2748" s="13"/>
    </row>
    <row r="2749" spans="7:19" s="4" customFormat="1" x14ac:dyDescent="0.25">
      <c r="G2749" s="13"/>
      <c r="S2749" s="13"/>
    </row>
    <row r="2750" spans="7:19" s="4" customFormat="1" x14ac:dyDescent="0.25">
      <c r="G2750" s="13"/>
      <c r="S2750" s="13"/>
    </row>
    <row r="2751" spans="7:19" s="4" customFormat="1" x14ac:dyDescent="0.25">
      <c r="G2751" s="13"/>
      <c r="S2751" s="13"/>
    </row>
    <row r="2752" spans="7:19" s="4" customFormat="1" x14ac:dyDescent="0.25">
      <c r="G2752" s="13"/>
      <c r="S2752" s="13"/>
    </row>
    <row r="2753" spans="7:19" s="4" customFormat="1" x14ac:dyDescent="0.25">
      <c r="G2753" s="13"/>
      <c r="S2753" s="13"/>
    </row>
    <row r="2754" spans="7:19" s="4" customFormat="1" x14ac:dyDescent="0.25">
      <c r="G2754" s="13"/>
      <c r="S2754" s="13"/>
    </row>
    <row r="2755" spans="7:19" s="4" customFormat="1" x14ac:dyDescent="0.25">
      <c r="G2755" s="13"/>
      <c r="S2755" s="13"/>
    </row>
    <row r="2756" spans="7:19" s="4" customFormat="1" x14ac:dyDescent="0.25">
      <c r="G2756" s="13"/>
      <c r="S2756" s="13"/>
    </row>
    <row r="2757" spans="7:19" s="4" customFormat="1" x14ac:dyDescent="0.25">
      <c r="G2757" s="13"/>
      <c r="S2757" s="13"/>
    </row>
    <row r="2758" spans="7:19" s="4" customFormat="1" x14ac:dyDescent="0.25">
      <c r="G2758" s="13"/>
      <c r="S2758" s="13"/>
    </row>
    <row r="2759" spans="7:19" s="4" customFormat="1" x14ac:dyDescent="0.25">
      <c r="G2759" s="13"/>
      <c r="S2759" s="13"/>
    </row>
    <row r="2760" spans="7:19" s="4" customFormat="1" x14ac:dyDescent="0.25">
      <c r="G2760" s="13"/>
      <c r="S2760" s="13"/>
    </row>
    <row r="2761" spans="7:19" s="4" customFormat="1" x14ac:dyDescent="0.25">
      <c r="G2761" s="13"/>
      <c r="S2761" s="13"/>
    </row>
    <row r="2762" spans="7:19" s="4" customFormat="1" x14ac:dyDescent="0.25">
      <c r="G2762" s="13"/>
      <c r="S2762" s="13"/>
    </row>
    <row r="2763" spans="7:19" s="4" customFormat="1" x14ac:dyDescent="0.25">
      <c r="G2763" s="13"/>
      <c r="S2763" s="13"/>
    </row>
    <row r="2764" spans="7:19" s="4" customFormat="1" x14ac:dyDescent="0.25">
      <c r="G2764" s="13"/>
      <c r="S2764" s="13"/>
    </row>
    <row r="2765" spans="7:19" s="4" customFormat="1" x14ac:dyDescent="0.25">
      <c r="G2765" s="13"/>
      <c r="S2765" s="13"/>
    </row>
    <row r="2766" spans="7:19" s="4" customFormat="1" x14ac:dyDescent="0.25">
      <c r="G2766" s="13"/>
      <c r="S2766" s="13"/>
    </row>
    <row r="2767" spans="7:19" s="4" customFormat="1" x14ac:dyDescent="0.25">
      <c r="G2767" s="13"/>
      <c r="S2767" s="13"/>
    </row>
    <row r="2768" spans="7:19" s="4" customFormat="1" x14ac:dyDescent="0.25">
      <c r="G2768" s="13"/>
      <c r="S2768" s="13"/>
    </row>
    <row r="2769" spans="7:19" s="4" customFormat="1" x14ac:dyDescent="0.25">
      <c r="G2769" s="13"/>
      <c r="S2769" s="13"/>
    </row>
    <row r="2770" spans="7:19" s="4" customFormat="1" x14ac:dyDescent="0.25">
      <c r="G2770" s="13"/>
      <c r="S2770" s="13"/>
    </row>
    <row r="2771" spans="7:19" s="4" customFormat="1" x14ac:dyDescent="0.25">
      <c r="G2771" s="13"/>
      <c r="S2771" s="13"/>
    </row>
    <row r="2772" spans="7:19" s="4" customFormat="1" x14ac:dyDescent="0.25">
      <c r="G2772" s="13"/>
      <c r="S2772" s="13"/>
    </row>
    <row r="2773" spans="7:19" s="4" customFormat="1" x14ac:dyDescent="0.25">
      <c r="G2773" s="13"/>
      <c r="S2773" s="13"/>
    </row>
    <row r="2774" spans="7:19" s="4" customFormat="1" x14ac:dyDescent="0.25">
      <c r="G2774" s="13"/>
      <c r="S2774" s="13"/>
    </row>
    <row r="2775" spans="7:19" s="4" customFormat="1" x14ac:dyDescent="0.25">
      <c r="G2775" s="13"/>
      <c r="S2775" s="13"/>
    </row>
    <row r="2776" spans="7:19" s="4" customFormat="1" x14ac:dyDescent="0.25">
      <c r="G2776" s="13"/>
      <c r="S2776" s="13"/>
    </row>
    <row r="2777" spans="7:19" s="4" customFormat="1" x14ac:dyDescent="0.25">
      <c r="G2777" s="13"/>
      <c r="S2777" s="13"/>
    </row>
    <row r="2778" spans="7:19" s="4" customFormat="1" x14ac:dyDescent="0.25">
      <c r="G2778" s="13"/>
      <c r="S2778" s="13"/>
    </row>
    <row r="2779" spans="7:19" s="4" customFormat="1" x14ac:dyDescent="0.25">
      <c r="G2779" s="13"/>
      <c r="S2779" s="13"/>
    </row>
    <row r="2780" spans="7:19" s="4" customFormat="1" x14ac:dyDescent="0.25">
      <c r="G2780" s="13"/>
      <c r="S2780" s="13"/>
    </row>
    <row r="2781" spans="7:19" s="4" customFormat="1" x14ac:dyDescent="0.25">
      <c r="G2781" s="13"/>
      <c r="S2781" s="13"/>
    </row>
    <row r="2782" spans="7:19" s="4" customFormat="1" x14ac:dyDescent="0.25">
      <c r="G2782" s="13"/>
      <c r="S2782" s="13"/>
    </row>
    <row r="2783" spans="7:19" s="4" customFormat="1" x14ac:dyDescent="0.25">
      <c r="G2783" s="13"/>
      <c r="S2783" s="13"/>
    </row>
    <row r="2784" spans="7:19" s="4" customFormat="1" x14ac:dyDescent="0.25">
      <c r="G2784" s="13"/>
      <c r="S2784" s="13"/>
    </row>
    <row r="2785" spans="7:19" s="4" customFormat="1" x14ac:dyDescent="0.25">
      <c r="G2785" s="13"/>
      <c r="S2785" s="13"/>
    </row>
    <row r="2786" spans="7:19" s="4" customFormat="1" x14ac:dyDescent="0.25">
      <c r="G2786" s="13"/>
      <c r="S2786" s="13"/>
    </row>
    <row r="2787" spans="7:19" s="4" customFormat="1" x14ac:dyDescent="0.25">
      <c r="G2787" s="13"/>
      <c r="S2787" s="13"/>
    </row>
    <row r="2788" spans="7:19" s="4" customFormat="1" x14ac:dyDescent="0.25">
      <c r="G2788" s="13"/>
      <c r="S2788" s="13"/>
    </row>
    <row r="2789" spans="7:19" s="4" customFormat="1" x14ac:dyDescent="0.25">
      <c r="G2789" s="13"/>
      <c r="S2789" s="13"/>
    </row>
    <row r="2790" spans="7:19" s="4" customFormat="1" x14ac:dyDescent="0.25">
      <c r="G2790" s="13"/>
      <c r="S2790" s="13"/>
    </row>
    <row r="2791" spans="7:19" s="4" customFormat="1" x14ac:dyDescent="0.25">
      <c r="G2791" s="13"/>
      <c r="S2791" s="13"/>
    </row>
    <row r="2792" spans="7:19" s="4" customFormat="1" x14ac:dyDescent="0.25">
      <c r="G2792" s="13"/>
      <c r="S2792" s="13"/>
    </row>
    <row r="2793" spans="7:19" s="4" customFormat="1" x14ac:dyDescent="0.25">
      <c r="G2793" s="13"/>
      <c r="S2793" s="13"/>
    </row>
    <row r="2794" spans="7:19" s="4" customFormat="1" x14ac:dyDescent="0.25">
      <c r="G2794" s="13"/>
      <c r="S2794" s="13"/>
    </row>
    <row r="2795" spans="7:19" s="4" customFormat="1" x14ac:dyDescent="0.25">
      <c r="G2795" s="13"/>
      <c r="S2795" s="13"/>
    </row>
    <row r="2796" spans="7:19" s="4" customFormat="1" x14ac:dyDescent="0.25">
      <c r="G2796" s="13"/>
      <c r="S2796" s="13"/>
    </row>
    <row r="2797" spans="7:19" s="4" customFormat="1" x14ac:dyDescent="0.25">
      <c r="G2797" s="13"/>
      <c r="S2797" s="13"/>
    </row>
    <row r="2798" spans="7:19" s="4" customFormat="1" x14ac:dyDescent="0.25">
      <c r="G2798" s="13"/>
      <c r="S2798" s="13"/>
    </row>
    <row r="2799" spans="7:19" s="4" customFormat="1" x14ac:dyDescent="0.25">
      <c r="G2799" s="13"/>
      <c r="S2799" s="13"/>
    </row>
    <row r="2800" spans="7:19" s="4" customFormat="1" x14ac:dyDescent="0.25">
      <c r="G2800" s="13"/>
      <c r="S2800" s="13"/>
    </row>
    <row r="2801" spans="7:19" s="4" customFormat="1" x14ac:dyDescent="0.25">
      <c r="G2801" s="13"/>
      <c r="S2801" s="13"/>
    </row>
    <row r="2802" spans="7:19" s="4" customFormat="1" x14ac:dyDescent="0.25">
      <c r="G2802" s="13"/>
      <c r="S2802" s="13"/>
    </row>
    <row r="2803" spans="7:19" s="4" customFormat="1" x14ac:dyDescent="0.25">
      <c r="G2803" s="13"/>
      <c r="S2803" s="13"/>
    </row>
    <row r="2804" spans="7:19" s="4" customFormat="1" x14ac:dyDescent="0.25">
      <c r="G2804" s="13"/>
      <c r="S2804" s="13"/>
    </row>
    <row r="2805" spans="7:19" s="4" customFormat="1" x14ac:dyDescent="0.25">
      <c r="G2805" s="13"/>
      <c r="S2805" s="13"/>
    </row>
    <row r="2806" spans="7:19" s="4" customFormat="1" x14ac:dyDescent="0.25">
      <c r="G2806" s="13"/>
      <c r="S2806" s="13"/>
    </row>
    <row r="2807" spans="7:19" s="4" customFormat="1" x14ac:dyDescent="0.25">
      <c r="G2807" s="13"/>
      <c r="S2807" s="13"/>
    </row>
    <row r="2808" spans="7:19" s="4" customFormat="1" x14ac:dyDescent="0.25">
      <c r="G2808" s="13"/>
      <c r="S2808" s="13"/>
    </row>
    <row r="2809" spans="7:19" s="4" customFormat="1" x14ac:dyDescent="0.25">
      <c r="G2809" s="13"/>
      <c r="S2809" s="13"/>
    </row>
    <row r="2810" spans="7:19" s="4" customFormat="1" x14ac:dyDescent="0.25">
      <c r="G2810" s="13"/>
      <c r="S2810" s="13"/>
    </row>
    <row r="2811" spans="7:19" s="4" customFormat="1" x14ac:dyDescent="0.25">
      <c r="G2811" s="13"/>
      <c r="S2811" s="13"/>
    </row>
    <row r="2812" spans="7:19" s="4" customFormat="1" x14ac:dyDescent="0.25">
      <c r="G2812" s="13"/>
      <c r="S2812" s="13"/>
    </row>
    <row r="2813" spans="7:19" s="4" customFormat="1" x14ac:dyDescent="0.25">
      <c r="G2813" s="13"/>
      <c r="S2813" s="13"/>
    </row>
    <row r="2814" spans="7:19" s="4" customFormat="1" x14ac:dyDescent="0.25">
      <c r="G2814" s="13"/>
      <c r="S2814" s="13"/>
    </row>
    <row r="2815" spans="7:19" s="4" customFormat="1" x14ac:dyDescent="0.25">
      <c r="G2815" s="13"/>
      <c r="S2815" s="13"/>
    </row>
    <row r="2816" spans="7:19" s="4" customFormat="1" x14ac:dyDescent="0.25">
      <c r="G2816" s="13"/>
      <c r="S2816" s="13"/>
    </row>
    <row r="2817" spans="7:19" s="4" customFormat="1" x14ac:dyDescent="0.25">
      <c r="G2817" s="13"/>
      <c r="S2817" s="13"/>
    </row>
    <row r="2818" spans="7:19" s="4" customFormat="1" x14ac:dyDescent="0.25">
      <c r="G2818" s="13"/>
      <c r="S2818" s="13"/>
    </row>
    <row r="2819" spans="7:19" s="4" customFormat="1" x14ac:dyDescent="0.25">
      <c r="G2819" s="13"/>
      <c r="S2819" s="13"/>
    </row>
    <row r="2820" spans="7:19" s="4" customFormat="1" x14ac:dyDescent="0.25">
      <c r="G2820" s="13"/>
      <c r="S2820" s="13"/>
    </row>
    <row r="2821" spans="7:19" s="4" customFormat="1" x14ac:dyDescent="0.25">
      <c r="G2821" s="13"/>
      <c r="S2821" s="13"/>
    </row>
    <row r="2822" spans="7:19" s="4" customFormat="1" x14ac:dyDescent="0.25">
      <c r="G2822" s="13"/>
      <c r="S2822" s="13"/>
    </row>
    <row r="2823" spans="7:19" s="4" customFormat="1" x14ac:dyDescent="0.25">
      <c r="G2823" s="13"/>
      <c r="S2823" s="13"/>
    </row>
    <row r="2824" spans="7:19" s="4" customFormat="1" x14ac:dyDescent="0.25">
      <c r="G2824" s="13"/>
      <c r="S2824" s="13"/>
    </row>
    <row r="2825" spans="7:19" s="4" customFormat="1" x14ac:dyDescent="0.25">
      <c r="G2825" s="13"/>
      <c r="S2825" s="13"/>
    </row>
    <row r="2826" spans="7:19" s="4" customFormat="1" x14ac:dyDescent="0.25">
      <c r="G2826" s="13"/>
      <c r="S2826" s="13"/>
    </row>
    <row r="2827" spans="7:19" s="4" customFormat="1" x14ac:dyDescent="0.25">
      <c r="G2827" s="13"/>
      <c r="S2827" s="13"/>
    </row>
    <row r="2828" spans="7:19" s="4" customFormat="1" x14ac:dyDescent="0.25">
      <c r="G2828" s="13"/>
      <c r="S2828" s="13"/>
    </row>
    <row r="2829" spans="7:19" s="4" customFormat="1" x14ac:dyDescent="0.25">
      <c r="G2829" s="13"/>
      <c r="S2829" s="13"/>
    </row>
    <row r="2830" spans="7:19" s="4" customFormat="1" x14ac:dyDescent="0.25">
      <c r="G2830" s="13"/>
      <c r="S2830" s="13"/>
    </row>
    <row r="2831" spans="7:19" s="4" customFormat="1" x14ac:dyDescent="0.25">
      <c r="G2831" s="13"/>
      <c r="S2831" s="13"/>
    </row>
    <row r="2832" spans="7:19" s="4" customFormat="1" x14ac:dyDescent="0.25">
      <c r="G2832" s="13"/>
      <c r="S2832" s="13"/>
    </row>
    <row r="2833" spans="7:19" s="4" customFormat="1" x14ac:dyDescent="0.25">
      <c r="G2833" s="13"/>
      <c r="S2833" s="13"/>
    </row>
    <row r="2834" spans="7:19" s="4" customFormat="1" x14ac:dyDescent="0.25">
      <c r="G2834" s="13"/>
      <c r="S2834" s="13"/>
    </row>
    <row r="2835" spans="7:19" s="4" customFormat="1" x14ac:dyDescent="0.25">
      <c r="G2835" s="13"/>
      <c r="S2835" s="13"/>
    </row>
    <row r="2836" spans="7:19" s="4" customFormat="1" x14ac:dyDescent="0.25">
      <c r="G2836" s="13"/>
      <c r="S2836" s="13"/>
    </row>
    <row r="2837" spans="7:19" s="4" customFormat="1" x14ac:dyDescent="0.25">
      <c r="G2837" s="13"/>
      <c r="S2837" s="13"/>
    </row>
    <row r="2838" spans="7:19" s="4" customFormat="1" x14ac:dyDescent="0.25">
      <c r="G2838" s="13"/>
      <c r="S2838" s="13"/>
    </row>
    <row r="2839" spans="7:19" s="4" customFormat="1" x14ac:dyDescent="0.25">
      <c r="G2839" s="13"/>
      <c r="S2839" s="13"/>
    </row>
    <row r="2840" spans="7:19" s="4" customFormat="1" x14ac:dyDescent="0.25">
      <c r="G2840" s="13"/>
      <c r="S2840" s="13"/>
    </row>
    <row r="2841" spans="7:19" s="4" customFormat="1" x14ac:dyDescent="0.25">
      <c r="G2841" s="13"/>
      <c r="S2841" s="13"/>
    </row>
    <row r="2842" spans="7:19" s="4" customFormat="1" x14ac:dyDescent="0.25">
      <c r="G2842" s="13"/>
      <c r="S2842" s="13"/>
    </row>
    <row r="2843" spans="7:19" s="4" customFormat="1" x14ac:dyDescent="0.25">
      <c r="G2843" s="13"/>
      <c r="S2843" s="13"/>
    </row>
    <row r="2844" spans="7:19" s="4" customFormat="1" x14ac:dyDescent="0.25">
      <c r="G2844" s="13"/>
      <c r="S2844" s="13"/>
    </row>
    <row r="2845" spans="7:19" s="4" customFormat="1" x14ac:dyDescent="0.25">
      <c r="G2845" s="13"/>
      <c r="S2845" s="13"/>
    </row>
    <row r="2846" spans="7:19" s="4" customFormat="1" x14ac:dyDescent="0.25">
      <c r="G2846" s="13"/>
      <c r="S2846" s="13"/>
    </row>
    <row r="2847" spans="7:19" s="4" customFormat="1" x14ac:dyDescent="0.25">
      <c r="G2847" s="13"/>
      <c r="S2847" s="13"/>
    </row>
    <row r="2848" spans="7:19" s="4" customFormat="1" x14ac:dyDescent="0.25">
      <c r="G2848" s="13"/>
      <c r="S2848" s="13"/>
    </row>
    <row r="2849" spans="7:19" s="4" customFormat="1" x14ac:dyDescent="0.25">
      <c r="G2849" s="13"/>
      <c r="S2849" s="13"/>
    </row>
    <row r="2850" spans="7:19" s="4" customFormat="1" x14ac:dyDescent="0.25">
      <c r="G2850" s="13"/>
      <c r="S2850" s="13"/>
    </row>
    <row r="2851" spans="7:19" s="4" customFormat="1" x14ac:dyDescent="0.25">
      <c r="G2851" s="13"/>
      <c r="S2851" s="13"/>
    </row>
    <row r="2852" spans="7:19" s="4" customFormat="1" x14ac:dyDescent="0.25">
      <c r="G2852" s="13"/>
      <c r="S2852" s="13"/>
    </row>
    <row r="2853" spans="7:19" s="4" customFormat="1" x14ac:dyDescent="0.25">
      <c r="G2853" s="13"/>
      <c r="S2853" s="13"/>
    </row>
    <row r="2854" spans="7:19" s="4" customFormat="1" x14ac:dyDescent="0.25">
      <c r="G2854" s="13"/>
      <c r="S2854" s="13"/>
    </row>
    <row r="2855" spans="7:19" s="4" customFormat="1" x14ac:dyDescent="0.25">
      <c r="G2855" s="13"/>
      <c r="S2855" s="13"/>
    </row>
    <row r="2856" spans="7:19" s="4" customFormat="1" x14ac:dyDescent="0.25">
      <c r="G2856" s="13"/>
      <c r="S2856" s="13"/>
    </row>
    <row r="2857" spans="7:19" s="4" customFormat="1" x14ac:dyDescent="0.25">
      <c r="G2857" s="13"/>
      <c r="S2857" s="13"/>
    </row>
    <row r="2858" spans="7:19" s="4" customFormat="1" x14ac:dyDescent="0.25">
      <c r="G2858" s="13"/>
      <c r="S2858" s="13"/>
    </row>
    <row r="2859" spans="7:19" s="4" customFormat="1" x14ac:dyDescent="0.25">
      <c r="G2859" s="13"/>
      <c r="S2859" s="13"/>
    </row>
    <row r="2860" spans="7:19" s="4" customFormat="1" x14ac:dyDescent="0.25">
      <c r="G2860" s="13"/>
      <c r="S2860" s="13"/>
    </row>
    <row r="2861" spans="7:19" s="4" customFormat="1" x14ac:dyDescent="0.25">
      <c r="G2861" s="13"/>
      <c r="S2861" s="13"/>
    </row>
    <row r="2862" spans="7:19" s="4" customFormat="1" x14ac:dyDescent="0.25">
      <c r="G2862" s="13"/>
      <c r="S2862" s="13"/>
    </row>
    <row r="2863" spans="7:19" s="4" customFormat="1" x14ac:dyDescent="0.25">
      <c r="G2863" s="13"/>
      <c r="S2863" s="13"/>
    </row>
    <row r="2864" spans="7:19" s="4" customFormat="1" x14ac:dyDescent="0.25">
      <c r="G2864" s="13"/>
      <c r="S2864" s="13"/>
    </row>
    <row r="2865" spans="7:19" s="4" customFormat="1" x14ac:dyDescent="0.25">
      <c r="G2865" s="13"/>
      <c r="S2865" s="13"/>
    </row>
    <row r="2866" spans="7:19" s="4" customFormat="1" x14ac:dyDescent="0.25">
      <c r="G2866" s="13"/>
      <c r="S2866" s="13"/>
    </row>
    <row r="2867" spans="7:19" s="4" customFormat="1" x14ac:dyDescent="0.25">
      <c r="G2867" s="13"/>
      <c r="S2867" s="13"/>
    </row>
    <row r="2868" spans="7:19" s="4" customFormat="1" x14ac:dyDescent="0.25">
      <c r="G2868" s="13"/>
      <c r="S2868" s="13"/>
    </row>
    <row r="2869" spans="7:19" s="4" customFormat="1" x14ac:dyDescent="0.25">
      <c r="G2869" s="13"/>
      <c r="S2869" s="13"/>
    </row>
    <row r="2870" spans="7:19" s="4" customFormat="1" x14ac:dyDescent="0.25">
      <c r="G2870" s="13"/>
      <c r="S2870" s="13"/>
    </row>
    <row r="2871" spans="7:19" s="4" customFormat="1" x14ac:dyDescent="0.25">
      <c r="G2871" s="13"/>
      <c r="S2871" s="13"/>
    </row>
    <row r="2872" spans="7:19" s="4" customFormat="1" x14ac:dyDescent="0.25">
      <c r="G2872" s="13"/>
      <c r="S2872" s="13"/>
    </row>
    <row r="2873" spans="7:19" s="4" customFormat="1" x14ac:dyDescent="0.25">
      <c r="G2873" s="13"/>
      <c r="S2873" s="13"/>
    </row>
    <row r="2874" spans="7:19" s="4" customFormat="1" x14ac:dyDescent="0.25">
      <c r="G2874" s="13"/>
      <c r="S2874" s="13"/>
    </row>
    <row r="2875" spans="7:19" s="4" customFormat="1" x14ac:dyDescent="0.25">
      <c r="G2875" s="13"/>
      <c r="S2875" s="13"/>
    </row>
    <row r="2876" spans="7:19" s="4" customFormat="1" x14ac:dyDescent="0.25">
      <c r="G2876" s="13"/>
      <c r="S2876" s="13"/>
    </row>
    <row r="2877" spans="7:19" s="4" customFormat="1" x14ac:dyDescent="0.25">
      <c r="G2877" s="13"/>
      <c r="S2877" s="13"/>
    </row>
    <row r="2878" spans="7:19" s="4" customFormat="1" x14ac:dyDescent="0.25">
      <c r="G2878" s="13"/>
      <c r="S2878" s="13"/>
    </row>
    <row r="2879" spans="7:19" s="4" customFormat="1" x14ac:dyDescent="0.25">
      <c r="G2879" s="13"/>
      <c r="S2879" s="13"/>
    </row>
    <row r="2880" spans="7:19" s="4" customFormat="1" x14ac:dyDescent="0.25">
      <c r="G2880" s="13"/>
      <c r="S2880" s="13"/>
    </row>
    <row r="2881" spans="7:19" s="4" customFormat="1" x14ac:dyDescent="0.25">
      <c r="G2881" s="13"/>
      <c r="S2881" s="13"/>
    </row>
    <row r="2882" spans="7:19" s="4" customFormat="1" x14ac:dyDescent="0.25">
      <c r="G2882" s="13"/>
      <c r="S2882" s="13"/>
    </row>
    <row r="2883" spans="7:19" s="4" customFormat="1" x14ac:dyDescent="0.25">
      <c r="G2883" s="13"/>
      <c r="S2883" s="13"/>
    </row>
    <row r="2884" spans="7:19" s="4" customFormat="1" x14ac:dyDescent="0.25">
      <c r="G2884" s="13"/>
      <c r="S2884" s="13"/>
    </row>
    <row r="2885" spans="7:19" s="4" customFormat="1" x14ac:dyDescent="0.25">
      <c r="G2885" s="13"/>
      <c r="S2885" s="13"/>
    </row>
    <row r="2886" spans="7:19" s="4" customFormat="1" x14ac:dyDescent="0.25">
      <c r="G2886" s="13"/>
      <c r="S2886" s="13"/>
    </row>
    <row r="2887" spans="7:19" s="4" customFormat="1" x14ac:dyDescent="0.25">
      <c r="G2887" s="13"/>
      <c r="S2887" s="13"/>
    </row>
    <row r="2888" spans="7:19" s="4" customFormat="1" x14ac:dyDescent="0.25">
      <c r="G2888" s="13"/>
      <c r="S2888" s="13"/>
    </row>
    <row r="2889" spans="7:19" s="4" customFormat="1" x14ac:dyDescent="0.25">
      <c r="G2889" s="13"/>
      <c r="S2889" s="13"/>
    </row>
    <row r="2890" spans="7:19" s="4" customFormat="1" x14ac:dyDescent="0.25">
      <c r="G2890" s="13"/>
      <c r="S2890" s="13"/>
    </row>
    <row r="2891" spans="7:19" s="4" customFormat="1" x14ac:dyDescent="0.25">
      <c r="G2891" s="13"/>
      <c r="S2891" s="13"/>
    </row>
    <row r="2892" spans="7:19" s="4" customFormat="1" x14ac:dyDescent="0.25">
      <c r="G2892" s="13"/>
      <c r="S2892" s="13"/>
    </row>
    <row r="2893" spans="7:19" s="4" customFormat="1" x14ac:dyDescent="0.25">
      <c r="G2893" s="13"/>
      <c r="S2893" s="13"/>
    </row>
    <row r="2894" spans="7:19" s="4" customFormat="1" x14ac:dyDescent="0.25">
      <c r="G2894" s="13"/>
      <c r="S2894" s="13"/>
    </row>
    <row r="2895" spans="7:19" s="4" customFormat="1" x14ac:dyDescent="0.25">
      <c r="G2895" s="13"/>
      <c r="S2895" s="13"/>
    </row>
    <row r="2896" spans="7:19" s="4" customFormat="1" x14ac:dyDescent="0.25">
      <c r="G2896" s="13"/>
      <c r="S2896" s="13"/>
    </row>
    <row r="2897" spans="7:19" s="4" customFormat="1" x14ac:dyDescent="0.25">
      <c r="G2897" s="13"/>
      <c r="S2897" s="13"/>
    </row>
    <row r="2898" spans="7:19" s="4" customFormat="1" x14ac:dyDescent="0.25">
      <c r="G2898" s="13"/>
      <c r="S2898" s="13"/>
    </row>
    <row r="2899" spans="7:19" s="4" customFormat="1" x14ac:dyDescent="0.25">
      <c r="G2899" s="13"/>
      <c r="S2899" s="13"/>
    </row>
    <row r="2900" spans="7:19" s="4" customFormat="1" x14ac:dyDescent="0.25">
      <c r="G2900" s="13"/>
      <c r="S2900" s="13"/>
    </row>
    <row r="2901" spans="7:19" s="4" customFormat="1" x14ac:dyDescent="0.25">
      <c r="G2901" s="13"/>
      <c r="S2901" s="13"/>
    </row>
    <row r="2902" spans="7:19" s="4" customFormat="1" x14ac:dyDescent="0.25">
      <c r="G2902" s="13"/>
      <c r="S2902" s="13"/>
    </row>
    <row r="2903" spans="7:19" s="4" customFormat="1" x14ac:dyDescent="0.25">
      <c r="G2903" s="13"/>
      <c r="S2903" s="13"/>
    </row>
    <row r="2904" spans="7:19" s="4" customFormat="1" x14ac:dyDescent="0.25">
      <c r="G2904" s="13"/>
      <c r="S2904" s="13"/>
    </row>
    <row r="2905" spans="7:19" s="4" customFormat="1" x14ac:dyDescent="0.25">
      <c r="G2905" s="13"/>
      <c r="S2905" s="13"/>
    </row>
    <row r="2906" spans="7:19" s="4" customFormat="1" x14ac:dyDescent="0.25">
      <c r="G2906" s="13"/>
      <c r="S2906" s="13"/>
    </row>
    <row r="2907" spans="7:19" s="4" customFormat="1" x14ac:dyDescent="0.25">
      <c r="G2907" s="13"/>
      <c r="S2907" s="13"/>
    </row>
    <row r="2908" spans="7:19" s="4" customFormat="1" x14ac:dyDescent="0.25">
      <c r="G2908" s="13"/>
      <c r="S2908" s="13"/>
    </row>
    <row r="2909" spans="7:19" s="4" customFormat="1" x14ac:dyDescent="0.25">
      <c r="G2909" s="13"/>
      <c r="S2909" s="13"/>
    </row>
    <row r="2910" spans="7:19" s="4" customFormat="1" x14ac:dyDescent="0.25">
      <c r="G2910" s="13"/>
      <c r="S2910" s="13"/>
    </row>
    <row r="2911" spans="7:19" s="4" customFormat="1" x14ac:dyDescent="0.25">
      <c r="G2911" s="13"/>
      <c r="S2911" s="13"/>
    </row>
    <row r="2912" spans="7:19" s="4" customFormat="1" x14ac:dyDescent="0.25">
      <c r="G2912" s="13"/>
      <c r="S2912" s="13"/>
    </row>
    <row r="2913" spans="7:19" s="4" customFormat="1" x14ac:dyDescent="0.25">
      <c r="G2913" s="13"/>
      <c r="S2913" s="13"/>
    </row>
    <row r="2914" spans="7:19" s="4" customFormat="1" x14ac:dyDescent="0.25">
      <c r="G2914" s="13"/>
      <c r="S2914" s="13"/>
    </row>
    <row r="2915" spans="7:19" s="4" customFormat="1" x14ac:dyDescent="0.25">
      <c r="G2915" s="13"/>
      <c r="S2915" s="13"/>
    </row>
    <row r="2916" spans="7:19" s="4" customFormat="1" x14ac:dyDescent="0.25">
      <c r="G2916" s="13"/>
      <c r="S2916" s="13"/>
    </row>
    <row r="2917" spans="7:19" s="4" customFormat="1" x14ac:dyDescent="0.25">
      <c r="G2917" s="13"/>
      <c r="S2917" s="13"/>
    </row>
    <row r="2918" spans="7:19" s="4" customFormat="1" x14ac:dyDescent="0.25">
      <c r="G2918" s="13"/>
      <c r="S2918" s="13"/>
    </row>
    <row r="2919" spans="7:19" s="4" customFormat="1" x14ac:dyDescent="0.25">
      <c r="G2919" s="13"/>
      <c r="S2919" s="13"/>
    </row>
    <row r="2920" spans="7:19" s="4" customFormat="1" x14ac:dyDescent="0.25">
      <c r="G2920" s="13"/>
      <c r="S2920" s="13"/>
    </row>
    <row r="2921" spans="7:19" s="4" customFormat="1" x14ac:dyDescent="0.25">
      <c r="G2921" s="13"/>
      <c r="S2921" s="13"/>
    </row>
    <row r="2922" spans="7:19" s="4" customFormat="1" x14ac:dyDescent="0.25">
      <c r="G2922" s="13"/>
      <c r="S2922" s="13"/>
    </row>
    <row r="2923" spans="7:19" s="4" customFormat="1" x14ac:dyDescent="0.25">
      <c r="G2923" s="13"/>
      <c r="S2923" s="13"/>
    </row>
    <row r="2924" spans="7:19" s="4" customFormat="1" x14ac:dyDescent="0.25">
      <c r="G2924" s="13"/>
      <c r="S2924" s="13"/>
    </row>
    <row r="2925" spans="7:19" s="4" customFormat="1" x14ac:dyDescent="0.25">
      <c r="G2925" s="13"/>
      <c r="S2925" s="13"/>
    </row>
    <row r="2926" spans="7:19" s="4" customFormat="1" x14ac:dyDescent="0.25">
      <c r="G2926" s="13"/>
      <c r="S2926" s="13"/>
    </row>
    <row r="2927" spans="7:19" s="4" customFormat="1" x14ac:dyDescent="0.25">
      <c r="G2927" s="13"/>
      <c r="S2927" s="13"/>
    </row>
    <row r="2928" spans="7:19" s="4" customFormat="1" x14ac:dyDescent="0.25">
      <c r="G2928" s="13"/>
      <c r="S2928" s="13"/>
    </row>
    <row r="2929" spans="7:19" s="4" customFormat="1" x14ac:dyDescent="0.25">
      <c r="G2929" s="13"/>
      <c r="S2929" s="13"/>
    </row>
    <row r="2930" spans="7:19" s="4" customFormat="1" x14ac:dyDescent="0.25">
      <c r="G2930" s="13"/>
      <c r="S2930" s="13"/>
    </row>
    <row r="2931" spans="7:19" s="4" customFormat="1" x14ac:dyDescent="0.25">
      <c r="G2931" s="13"/>
      <c r="S2931" s="13"/>
    </row>
    <row r="2932" spans="7:19" s="4" customFormat="1" x14ac:dyDescent="0.25">
      <c r="G2932" s="13"/>
      <c r="S2932" s="13"/>
    </row>
    <row r="2933" spans="7:19" s="4" customFormat="1" x14ac:dyDescent="0.25">
      <c r="G2933" s="13"/>
      <c r="S2933" s="13"/>
    </row>
    <row r="2934" spans="7:19" s="4" customFormat="1" x14ac:dyDescent="0.25">
      <c r="G2934" s="13"/>
      <c r="S2934" s="13"/>
    </row>
    <row r="2935" spans="7:19" s="4" customFormat="1" x14ac:dyDescent="0.25">
      <c r="G2935" s="13"/>
      <c r="S2935" s="13"/>
    </row>
    <row r="2936" spans="7:19" s="4" customFormat="1" x14ac:dyDescent="0.25">
      <c r="G2936" s="13"/>
      <c r="S2936" s="13"/>
    </row>
    <row r="2937" spans="7:19" s="4" customFormat="1" x14ac:dyDescent="0.25">
      <c r="G2937" s="13"/>
      <c r="S2937" s="13"/>
    </row>
    <row r="2938" spans="7:19" s="4" customFormat="1" x14ac:dyDescent="0.25">
      <c r="G2938" s="13"/>
      <c r="S2938" s="13"/>
    </row>
    <row r="2939" spans="7:19" s="4" customFormat="1" x14ac:dyDescent="0.25">
      <c r="G2939" s="13"/>
      <c r="S2939" s="13"/>
    </row>
    <row r="2940" spans="7:19" s="4" customFormat="1" x14ac:dyDescent="0.25">
      <c r="G2940" s="13"/>
      <c r="S2940" s="13"/>
    </row>
    <row r="2941" spans="7:19" s="4" customFormat="1" x14ac:dyDescent="0.25">
      <c r="G2941" s="13"/>
      <c r="S2941" s="13"/>
    </row>
    <row r="2942" spans="7:19" s="4" customFormat="1" x14ac:dyDescent="0.25">
      <c r="G2942" s="13"/>
      <c r="S2942" s="13"/>
    </row>
    <row r="2943" spans="7:19" s="4" customFormat="1" x14ac:dyDescent="0.25">
      <c r="G2943" s="13"/>
      <c r="S2943" s="13"/>
    </row>
    <row r="2944" spans="7:19" s="4" customFormat="1" x14ac:dyDescent="0.25">
      <c r="G2944" s="13"/>
      <c r="S2944" s="13"/>
    </row>
    <row r="2945" spans="7:19" s="4" customFormat="1" x14ac:dyDescent="0.25">
      <c r="G2945" s="13"/>
      <c r="S2945" s="13"/>
    </row>
    <row r="2946" spans="7:19" s="4" customFormat="1" x14ac:dyDescent="0.25">
      <c r="G2946" s="13"/>
      <c r="S2946" s="13"/>
    </row>
    <row r="2947" spans="7:19" s="4" customFormat="1" x14ac:dyDescent="0.25">
      <c r="G2947" s="13"/>
      <c r="S2947" s="13"/>
    </row>
    <row r="2948" spans="7:19" s="4" customFormat="1" x14ac:dyDescent="0.25">
      <c r="G2948" s="13"/>
      <c r="S2948" s="13"/>
    </row>
    <row r="2949" spans="7:19" s="4" customFormat="1" x14ac:dyDescent="0.25">
      <c r="G2949" s="13"/>
      <c r="S2949" s="13"/>
    </row>
    <row r="2950" spans="7:19" s="4" customFormat="1" x14ac:dyDescent="0.25">
      <c r="G2950" s="13"/>
      <c r="S2950" s="13"/>
    </row>
    <row r="2951" spans="7:19" s="4" customFormat="1" x14ac:dyDescent="0.25">
      <c r="G2951" s="13"/>
      <c r="S2951" s="13"/>
    </row>
    <row r="2952" spans="7:19" s="4" customFormat="1" x14ac:dyDescent="0.25">
      <c r="G2952" s="13"/>
      <c r="S2952" s="13"/>
    </row>
    <row r="2953" spans="7:19" s="4" customFormat="1" x14ac:dyDescent="0.25">
      <c r="G2953" s="13"/>
      <c r="S2953" s="13"/>
    </row>
    <row r="2954" spans="7:19" s="4" customFormat="1" x14ac:dyDescent="0.25">
      <c r="G2954" s="13"/>
      <c r="S2954" s="13"/>
    </row>
    <row r="2955" spans="7:19" s="4" customFormat="1" x14ac:dyDescent="0.25">
      <c r="G2955" s="13"/>
      <c r="S2955" s="13"/>
    </row>
    <row r="2956" spans="7:19" s="4" customFormat="1" x14ac:dyDescent="0.25">
      <c r="G2956" s="13"/>
      <c r="S2956" s="13"/>
    </row>
    <row r="2957" spans="7:19" s="4" customFormat="1" x14ac:dyDescent="0.25">
      <c r="G2957" s="13"/>
      <c r="S2957" s="13"/>
    </row>
    <row r="2958" spans="7:19" s="4" customFormat="1" x14ac:dyDescent="0.25">
      <c r="G2958" s="13"/>
      <c r="S2958" s="13"/>
    </row>
    <row r="2959" spans="7:19" s="4" customFormat="1" x14ac:dyDescent="0.25">
      <c r="G2959" s="13"/>
      <c r="S2959" s="13"/>
    </row>
    <row r="2960" spans="7:19" s="4" customFormat="1" x14ac:dyDescent="0.25">
      <c r="G2960" s="13"/>
      <c r="S2960" s="13"/>
    </row>
    <row r="2961" spans="7:19" s="4" customFormat="1" x14ac:dyDescent="0.25">
      <c r="G2961" s="13"/>
      <c r="S2961" s="13"/>
    </row>
    <row r="2962" spans="7:19" s="4" customFormat="1" x14ac:dyDescent="0.25">
      <c r="G2962" s="13"/>
      <c r="S2962" s="13"/>
    </row>
    <row r="2963" spans="7:19" s="4" customFormat="1" x14ac:dyDescent="0.25">
      <c r="G2963" s="13"/>
      <c r="S2963" s="13"/>
    </row>
    <row r="2964" spans="7:19" s="4" customFormat="1" x14ac:dyDescent="0.25">
      <c r="G2964" s="13"/>
      <c r="S2964" s="13"/>
    </row>
    <row r="2965" spans="7:19" s="4" customFormat="1" x14ac:dyDescent="0.25">
      <c r="G2965" s="13"/>
      <c r="S2965" s="13"/>
    </row>
    <row r="2966" spans="7:19" s="4" customFormat="1" x14ac:dyDescent="0.25">
      <c r="G2966" s="13"/>
      <c r="S2966" s="13"/>
    </row>
    <row r="2967" spans="7:19" s="4" customFormat="1" x14ac:dyDescent="0.25">
      <c r="G2967" s="13"/>
      <c r="S2967" s="13"/>
    </row>
    <row r="2968" spans="7:19" s="4" customFormat="1" x14ac:dyDescent="0.25">
      <c r="G2968" s="13"/>
      <c r="S2968" s="13"/>
    </row>
    <row r="2969" spans="7:19" s="4" customFormat="1" x14ac:dyDescent="0.25">
      <c r="G2969" s="13"/>
      <c r="S2969" s="13"/>
    </row>
    <row r="2970" spans="7:19" s="4" customFormat="1" x14ac:dyDescent="0.25">
      <c r="G2970" s="13"/>
      <c r="S2970" s="13"/>
    </row>
    <row r="2971" spans="7:19" s="4" customFormat="1" x14ac:dyDescent="0.25">
      <c r="G2971" s="13"/>
      <c r="S2971" s="13"/>
    </row>
    <row r="2972" spans="7:19" s="4" customFormat="1" x14ac:dyDescent="0.25">
      <c r="G2972" s="13"/>
      <c r="S2972" s="13"/>
    </row>
    <row r="2973" spans="7:19" s="4" customFormat="1" x14ac:dyDescent="0.25">
      <c r="G2973" s="13"/>
      <c r="S2973" s="13"/>
    </row>
    <row r="2974" spans="7:19" s="4" customFormat="1" x14ac:dyDescent="0.25">
      <c r="G2974" s="13"/>
      <c r="S2974" s="13"/>
    </row>
    <row r="2975" spans="7:19" s="4" customFormat="1" x14ac:dyDescent="0.25">
      <c r="G2975" s="13"/>
      <c r="S2975" s="13"/>
    </row>
    <row r="2976" spans="7:19" s="4" customFormat="1" x14ac:dyDescent="0.25">
      <c r="G2976" s="13"/>
      <c r="S2976" s="13"/>
    </row>
    <row r="2977" spans="7:19" s="4" customFormat="1" x14ac:dyDescent="0.25">
      <c r="G2977" s="13"/>
      <c r="S2977" s="13"/>
    </row>
    <row r="2978" spans="7:19" s="4" customFormat="1" x14ac:dyDescent="0.25">
      <c r="G2978" s="13"/>
      <c r="S2978" s="13"/>
    </row>
    <row r="2979" spans="7:19" s="4" customFormat="1" x14ac:dyDescent="0.25">
      <c r="G2979" s="13"/>
      <c r="S2979" s="13"/>
    </row>
    <row r="2980" spans="7:19" s="4" customFormat="1" x14ac:dyDescent="0.25">
      <c r="G2980" s="13"/>
      <c r="S2980" s="13"/>
    </row>
    <row r="2981" spans="7:19" s="4" customFormat="1" x14ac:dyDescent="0.25">
      <c r="G2981" s="13"/>
      <c r="S2981" s="13"/>
    </row>
    <row r="2982" spans="7:19" s="4" customFormat="1" x14ac:dyDescent="0.25">
      <c r="G2982" s="13"/>
      <c r="S2982" s="13"/>
    </row>
    <row r="2983" spans="7:19" s="4" customFormat="1" x14ac:dyDescent="0.25">
      <c r="G2983" s="13"/>
      <c r="S2983" s="13"/>
    </row>
    <row r="2984" spans="7:19" s="4" customFormat="1" x14ac:dyDescent="0.25">
      <c r="G2984" s="13"/>
      <c r="S2984" s="13"/>
    </row>
    <row r="2985" spans="7:19" s="4" customFormat="1" x14ac:dyDescent="0.25">
      <c r="G2985" s="13"/>
      <c r="S2985" s="13"/>
    </row>
    <row r="2986" spans="7:19" s="4" customFormat="1" x14ac:dyDescent="0.25">
      <c r="G2986" s="13"/>
      <c r="S2986" s="13"/>
    </row>
    <row r="2987" spans="7:19" s="4" customFormat="1" x14ac:dyDescent="0.25">
      <c r="G2987" s="13"/>
      <c r="S2987" s="13"/>
    </row>
    <row r="2988" spans="7:19" s="4" customFormat="1" x14ac:dyDescent="0.25">
      <c r="G2988" s="13"/>
      <c r="S2988" s="13"/>
    </row>
    <row r="2989" spans="7:19" s="4" customFormat="1" x14ac:dyDescent="0.25">
      <c r="G2989" s="13"/>
      <c r="S2989" s="13"/>
    </row>
    <row r="2990" spans="7:19" s="4" customFormat="1" x14ac:dyDescent="0.25">
      <c r="G2990" s="13"/>
      <c r="S2990" s="13"/>
    </row>
    <row r="2991" spans="7:19" s="4" customFormat="1" x14ac:dyDescent="0.25">
      <c r="G2991" s="13"/>
      <c r="S2991" s="13"/>
    </row>
    <row r="2992" spans="7:19" s="4" customFormat="1" x14ac:dyDescent="0.25">
      <c r="G2992" s="13"/>
      <c r="S2992" s="13"/>
    </row>
    <row r="2993" spans="7:19" s="4" customFormat="1" x14ac:dyDescent="0.25">
      <c r="G2993" s="13"/>
      <c r="S2993" s="13"/>
    </row>
    <row r="2994" spans="7:19" s="4" customFormat="1" x14ac:dyDescent="0.25">
      <c r="G2994" s="13"/>
      <c r="S2994" s="13"/>
    </row>
    <row r="2995" spans="7:19" s="4" customFormat="1" x14ac:dyDescent="0.25">
      <c r="G2995" s="13"/>
      <c r="S2995" s="13"/>
    </row>
    <row r="2996" spans="7:19" s="4" customFormat="1" x14ac:dyDescent="0.25">
      <c r="G2996" s="13"/>
      <c r="S2996" s="13"/>
    </row>
    <row r="2997" spans="7:19" s="4" customFormat="1" x14ac:dyDescent="0.25">
      <c r="G2997" s="13"/>
      <c r="S2997" s="13"/>
    </row>
    <row r="2998" spans="7:19" s="4" customFormat="1" x14ac:dyDescent="0.25">
      <c r="G2998" s="13"/>
      <c r="S2998" s="13"/>
    </row>
    <row r="2999" spans="7:19" s="4" customFormat="1" x14ac:dyDescent="0.25">
      <c r="G2999" s="13"/>
      <c r="S2999" s="13"/>
    </row>
    <row r="3000" spans="7:19" s="4" customFormat="1" x14ac:dyDescent="0.25">
      <c r="G3000" s="13"/>
      <c r="S3000" s="13"/>
    </row>
    <row r="3001" spans="7:19" s="4" customFormat="1" x14ac:dyDescent="0.25">
      <c r="G3001" s="13"/>
      <c r="S3001" s="13"/>
    </row>
    <row r="3002" spans="7:19" s="4" customFormat="1" x14ac:dyDescent="0.25">
      <c r="G3002" s="13"/>
      <c r="S3002" s="13"/>
    </row>
    <row r="3003" spans="7:19" s="4" customFormat="1" x14ac:dyDescent="0.25">
      <c r="G3003" s="13"/>
      <c r="S3003" s="13"/>
    </row>
    <row r="3004" spans="7:19" s="4" customFormat="1" x14ac:dyDescent="0.25">
      <c r="G3004" s="13"/>
      <c r="S3004" s="13"/>
    </row>
    <row r="3005" spans="7:19" s="4" customFormat="1" x14ac:dyDescent="0.25">
      <c r="G3005" s="13"/>
      <c r="S3005" s="13"/>
    </row>
    <row r="3006" spans="7:19" s="4" customFormat="1" x14ac:dyDescent="0.25">
      <c r="G3006" s="13"/>
      <c r="S3006" s="13"/>
    </row>
    <row r="3007" spans="7:19" s="4" customFormat="1" x14ac:dyDescent="0.25">
      <c r="G3007" s="13"/>
      <c r="S3007" s="13"/>
    </row>
    <row r="3008" spans="7:19" s="4" customFormat="1" x14ac:dyDescent="0.25">
      <c r="G3008" s="13"/>
      <c r="S3008" s="13"/>
    </row>
    <row r="3009" spans="7:19" s="4" customFormat="1" x14ac:dyDescent="0.25">
      <c r="G3009" s="13"/>
      <c r="S3009" s="13"/>
    </row>
    <row r="3010" spans="7:19" s="4" customFormat="1" x14ac:dyDescent="0.25">
      <c r="G3010" s="13"/>
      <c r="S3010" s="13"/>
    </row>
    <row r="3011" spans="7:19" s="4" customFormat="1" x14ac:dyDescent="0.25">
      <c r="G3011" s="13"/>
      <c r="S3011" s="13"/>
    </row>
    <row r="3012" spans="7:19" s="4" customFormat="1" x14ac:dyDescent="0.25">
      <c r="G3012" s="13"/>
      <c r="S3012" s="13"/>
    </row>
    <row r="3013" spans="7:19" s="4" customFormat="1" x14ac:dyDescent="0.25">
      <c r="G3013" s="13"/>
      <c r="S3013" s="13"/>
    </row>
    <row r="3014" spans="7:19" s="4" customFormat="1" x14ac:dyDescent="0.25">
      <c r="G3014" s="13"/>
      <c r="S3014" s="13"/>
    </row>
    <row r="3015" spans="7:19" s="4" customFormat="1" x14ac:dyDescent="0.25">
      <c r="G3015" s="13"/>
      <c r="S3015" s="13"/>
    </row>
    <row r="3016" spans="7:19" s="4" customFormat="1" x14ac:dyDescent="0.25">
      <c r="G3016" s="13"/>
      <c r="S3016" s="13"/>
    </row>
    <row r="3017" spans="7:19" s="4" customFormat="1" x14ac:dyDescent="0.25">
      <c r="G3017" s="13"/>
      <c r="S3017" s="13"/>
    </row>
    <row r="3018" spans="7:19" s="4" customFormat="1" x14ac:dyDescent="0.25">
      <c r="G3018" s="13"/>
      <c r="S3018" s="13"/>
    </row>
    <row r="3019" spans="7:19" s="4" customFormat="1" x14ac:dyDescent="0.25">
      <c r="G3019" s="13"/>
      <c r="S3019" s="13"/>
    </row>
    <row r="3020" spans="7:19" s="4" customFormat="1" x14ac:dyDescent="0.25">
      <c r="G3020" s="13"/>
      <c r="S3020" s="13"/>
    </row>
    <row r="3021" spans="7:19" s="4" customFormat="1" x14ac:dyDescent="0.25">
      <c r="G3021" s="13"/>
      <c r="S3021" s="13"/>
    </row>
    <row r="3022" spans="7:19" s="4" customFormat="1" x14ac:dyDescent="0.25">
      <c r="G3022" s="13"/>
      <c r="S3022" s="13"/>
    </row>
    <row r="3023" spans="7:19" s="4" customFormat="1" x14ac:dyDescent="0.25">
      <c r="G3023" s="13"/>
      <c r="S3023" s="13"/>
    </row>
    <row r="3024" spans="7:19" s="4" customFormat="1" x14ac:dyDescent="0.25">
      <c r="G3024" s="13"/>
      <c r="S3024" s="13"/>
    </row>
    <row r="3025" spans="7:19" s="4" customFormat="1" x14ac:dyDescent="0.25">
      <c r="G3025" s="13"/>
      <c r="S3025" s="13"/>
    </row>
    <row r="3026" spans="7:19" s="4" customFormat="1" x14ac:dyDescent="0.25">
      <c r="G3026" s="13"/>
      <c r="S3026" s="13"/>
    </row>
    <row r="3027" spans="7:19" s="4" customFormat="1" x14ac:dyDescent="0.25">
      <c r="G3027" s="13"/>
      <c r="S3027" s="13"/>
    </row>
    <row r="3028" spans="7:19" s="4" customFormat="1" x14ac:dyDescent="0.25">
      <c r="G3028" s="13"/>
      <c r="S3028" s="13"/>
    </row>
    <row r="3029" spans="7:19" s="4" customFormat="1" x14ac:dyDescent="0.25">
      <c r="G3029" s="13"/>
      <c r="S3029" s="13"/>
    </row>
    <row r="3030" spans="7:19" s="4" customFormat="1" x14ac:dyDescent="0.25">
      <c r="G3030" s="13"/>
      <c r="S3030" s="13"/>
    </row>
    <row r="3031" spans="7:19" s="4" customFormat="1" x14ac:dyDescent="0.25">
      <c r="G3031" s="13"/>
      <c r="S3031" s="13"/>
    </row>
    <row r="3032" spans="7:19" s="4" customFormat="1" x14ac:dyDescent="0.25">
      <c r="G3032" s="13"/>
      <c r="S3032" s="13"/>
    </row>
    <row r="3033" spans="7:19" s="4" customFormat="1" x14ac:dyDescent="0.25">
      <c r="G3033" s="13"/>
      <c r="S3033" s="13"/>
    </row>
    <row r="3034" spans="7:19" s="4" customFormat="1" x14ac:dyDescent="0.25">
      <c r="G3034" s="13"/>
      <c r="S3034" s="13"/>
    </row>
    <row r="3035" spans="7:19" s="4" customFormat="1" x14ac:dyDescent="0.25">
      <c r="G3035" s="13"/>
      <c r="S3035" s="13"/>
    </row>
    <row r="3036" spans="7:19" s="4" customFormat="1" x14ac:dyDescent="0.25">
      <c r="G3036" s="13"/>
      <c r="S3036" s="13"/>
    </row>
    <row r="3037" spans="7:19" s="4" customFormat="1" x14ac:dyDescent="0.25">
      <c r="G3037" s="13"/>
      <c r="S3037" s="13"/>
    </row>
    <row r="3038" spans="7:19" s="4" customFormat="1" x14ac:dyDescent="0.25">
      <c r="G3038" s="13"/>
      <c r="S3038" s="13"/>
    </row>
    <row r="3039" spans="7:19" s="4" customFormat="1" x14ac:dyDescent="0.25">
      <c r="G3039" s="13"/>
      <c r="S3039" s="13"/>
    </row>
    <row r="3040" spans="7:19" s="4" customFormat="1" x14ac:dyDescent="0.25">
      <c r="G3040" s="13"/>
      <c r="S3040" s="13"/>
    </row>
    <row r="3041" spans="7:19" s="4" customFormat="1" x14ac:dyDescent="0.25">
      <c r="G3041" s="13"/>
      <c r="S3041" s="13"/>
    </row>
    <row r="3042" spans="7:19" s="4" customFormat="1" x14ac:dyDescent="0.25">
      <c r="G3042" s="13"/>
      <c r="S3042" s="13"/>
    </row>
    <row r="3043" spans="7:19" s="4" customFormat="1" x14ac:dyDescent="0.25">
      <c r="G3043" s="13"/>
      <c r="S3043" s="13"/>
    </row>
    <row r="3044" spans="7:19" s="4" customFormat="1" x14ac:dyDescent="0.25">
      <c r="G3044" s="13"/>
      <c r="S3044" s="13"/>
    </row>
    <row r="3045" spans="7:19" s="4" customFormat="1" x14ac:dyDescent="0.25">
      <c r="G3045" s="13"/>
      <c r="S3045" s="13"/>
    </row>
    <row r="3046" spans="7:19" s="4" customFormat="1" x14ac:dyDescent="0.25">
      <c r="G3046" s="13"/>
      <c r="S3046" s="13"/>
    </row>
    <row r="3047" spans="7:19" s="4" customFormat="1" x14ac:dyDescent="0.25">
      <c r="G3047" s="13"/>
      <c r="S3047" s="13"/>
    </row>
    <row r="3048" spans="7:19" s="4" customFormat="1" x14ac:dyDescent="0.25">
      <c r="G3048" s="13"/>
      <c r="S3048" s="13"/>
    </row>
    <row r="3049" spans="7:19" s="4" customFormat="1" x14ac:dyDescent="0.25">
      <c r="G3049" s="13"/>
      <c r="S3049" s="13"/>
    </row>
    <row r="3050" spans="7:19" s="4" customFormat="1" x14ac:dyDescent="0.25">
      <c r="G3050" s="13"/>
      <c r="S3050" s="13"/>
    </row>
    <row r="3051" spans="7:19" s="4" customFormat="1" x14ac:dyDescent="0.25">
      <c r="G3051" s="13"/>
      <c r="S3051" s="13"/>
    </row>
    <row r="3052" spans="7:19" s="4" customFormat="1" x14ac:dyDescent="0.25">
      <c r="G3052" s="13"/>
      <c r="S3052" s="13"/>
    </row>
    <row r="3053" spans="7:19" s="4" customFormat="1" x14ac:dyDescent="0.25">
      <c r="G3053" s="13"/>
      <c r="S3053" s="13"/>
    </row>
    <row r="3054" spans="7:19" s="4" customFormat="1" x14ac:dyDescent="0.25">
      <c r="G3054" s="13"/>
      <c r="S3054" s="13"/>
    </row>
    <row r="3055" spans="7:19" s="4" customFormat="1" x14ac:dyDescent="0.25">
      <c r="G3055" s="13"/>
      <c r="S3055" s="13"/>
    </row>
    <row r="3056" spans="7:19" s="4" customFormat="1" x14ac:dyDescent="0.25">
      <c r="G3056" s="13"/>
      <c r="S3056" s="13"/>
    </row>
    <row r="3057" spans="7:19" s="4" customFormat="1" x14ac:dyDescent="0.25">
      <c r="G3057" s="13"/>
      <c r="S3057" s="13"/>
    </row>
    <row r="3058" spans="7:19" s="4" customFormat="1" x14ac:dyDescent="0.25">
      <c r="G3058" s="13"/>
      <c r="S3058" s="13"/>
    </row>
    <row r="3059" spans="7:19" s="4" customFormat="1" x14ac:dyDescent="0.25">
      <c r="G3059" s="13"/>
      <c r="S3059" s="13"/>
    </row>
    <row r="3060" spans="7:19" s="4" customFormat="1" x14ac:dyDescent="0.25">
      <c r="G3060" s="13"/>
      <c r="S3060" s="13"/>
    </row>
    <row r="3061" spans="7:19" s="4" customFormat="1" x14ac:dyDescent="0.25">
      <c r="G3061" s="13"/>
      <c r="S3061" s="13"/>
    </row>
    <row r="3062" spans="7:19" s="4" customFormat="1" x14ac:dyDescent="0.25">
      <c r="G3062" s="13"/>
      <c r="S3062" s="13"/>
    </row>
    <row r="3063" spans="7:19" s="4" customFormat="1" x14ac:dyDescent="0.25">
      <c r="G3063" s="13"/>
      <c r="S3063" s="13"/>
    </row>
    <row r="3064" spans="7:19" s="4" customFormat="1" x14ac:dyDescent="0.25">
      <c r="G3064" s="13"/>
      <c r="S3064" s="13"/>
    </row>
    <row r="3065" spans="7:19" s="4" customFormat="1" x14ac:dyDescent="0.25">
      <c r="G3065" s="13"/>
      <c r="S3065" s="13"/>
    </row>
    <row r="3066" spans="7:19" s="4" customFormat="1" x14ac:dyDescent="0.25">
      <c r="G3066" s="13"/>
      <c r="S3066" s="13"/>
    </row>
    <row r="3067" spans="7:19" s="4" customFormat="1" x14ac:dyDescent="0.25">
      <c r="G3067" s="13"/>
      <c r="S3067" s="13"/>
    </row>
    <row r="3068" spans="7:19" s="4" customFormat="1" x14ac:dyDescent="0.25">
      <c r="G3068" s="13"/>
      <c r="S3068" s="13"/>
    </row>
    <row r="3069" spans="7:19" s="4" customFormat="1" x14ac:dyDescent="0.25">
      <c r="G3069" s="13"/>
      <c r="S3069" s="13"/>
    </row>
    <row r="3070" spans="7:19" s="4" customFormat="1" x14ac:dyDescent="0.25">
      <c r="G3070" s="13"/>
      <c r="S3070" s="13"/>
    </row>
    <row r="3071" spans="7:19" s="4" customFormat="1" x14ac:dyDescent="0.25">
      <c r="G3071" s="13"/>
      <c r="S3071" s="13"/>
    </row>
    <row r="3072" spans="7:19" s="4" customFormat="1" x14ac:dyDescent="0.25">
      <c r="G3072" s="13"/>
      <c r="S3072" s="13"/>
    </row>
    <row r="3073" spans="7:19" s="4" customFormat="1" x14ac:dyDescent="0.25">
      <c r="G3073" s="13"/>
      <c r="S3073" s="13"/>
    </row>
    <row r="3074" spans="7:19" s="4" customFormat="1" x14ac:dyDescent="0.25">
      <c r="G3074" s="13"/>
      <c r="S3074" s="13"/>
    </row>
    <row r="3075" spans="7:19" s="4" customFormat="1" x14ac:dyDescent="0.25">
      <c r="G3075" s="13"/>
      <c r="S3075" s="13"/>
    </row>
    <row r="3076" spans="7:19" s="4" customFormat="1" x14ac:dyDescent="0.25">
      <c r="G3076" s="13"/>
      <c r="S3076" s="13"/>
    </row>
    <row r="3077" spans="7:19" s="4" customFormat="1" x14ac:dyDescent="0.25">
      <c r="G3077" s="13"/>
      <c r="S3077" s="13"/>
    </row>
    <row r="3078" spans="7:19" s="4" customFormat="1" x14ac:dyDescent="0.25">
      <c r="G3078" s="13"/>
      <c r="S3078" s="13"/>
    </row>
    <row r="3079" spans="7:19" s="4" customFormat="1" x14ac:dyDescent="0.25">
      <c r="G3079" s="13"/>
      <c r="S3079" s="13"/>
    </row>
    <row r="3080" spans="7:19" s="4" customFormat="1" x14ac:dyDescent="0.25">
      <c r="G3080" s="13"/>
      <c r="S3080" s="13"/>
    </row>
    <row r="3081" spans="7:19" s="4" customFormat="1" x14ac:dyDescent="0.25">
      <c r="G3081" s="13"/>
      <c r="S3081" s="13"/>
    </row>
    <row r="3082" spans="7:19" s="4" customFormat="1" x14ac:dyDescent="0.25">
      <c r="G3082" s="13"/>
      <c r="S3082" s="13"/>
    </row>
    <row r="3083" spans="7:19" s="4" customFormat="1" x14ac:dyDescent="0.25">
      <c r="G3083" s="13"/>
      <c r="S3083" s="13"/>
    </row>
    <row r="3084" spans="7:19" s="4" customFormat="1" x14ac:dyDescent="0.25">
      <c r="G3084" s="13"/>
      <c r="S3084" s="13"/>
    </row>
    <row r="3085" spans="7:19" s="4" customFormat="1" x14ac:dyDescent="0.25">
      <c r="G3085" s="13"/>
      <c r="S3085" s="13"/>
    </row>
    <row r="3086" spans="7:19" s="4" customFormat="1" x14ac:dyDescent="0.25">
      <c r="G3086" s="13"/>
      <c r="S3086" s="13"/>
    </row>
    <row r="3087" spans="7:19" s="4" customFormat="1" x14ac:dyDescent="0.25">
      <c r="G3087" s="13"/>
      <c r="S3087" s="13"/>
    </row>
    <row r="3088" spans="7:19" s="4" customFormat="1" x14ac:dyDescent="0.25">
      <c r="G3088" s="13"/>
      <c r="S3088" s="13"/>
    </row>
    <row r="3089" spans="7:19" s="4" customFormat="1" x14ac:dyDescent="0.25">
      <c r="G3089" s="13"/>
      <c r="S3089" s="13"/>
    </row>
    <row r="3090" spans="7:19" s="4" customFormat="1" x14ac:dyDescent="0.25">
      <c r="G3090" s="13"/>
      <c r="S3090" s="13"/>
    </row>
    <row r="3091" spans="7:19" s="4" customFormat="1" x14ac:dyDescent="0.25">
      <c r="G3091" s="13"/>
      <c r="S3091" s="13"/>
    </row>
    <row r="3092" spans="7:19" s="4" customFormat="1" x14ac:dyDescent="0.25">
      <c r="G3092" s="13"/>
      <c r="S3092" s="13"/>
    </row>
    <row r="3093" spans="7:19" s="4" customFormat="1" x14ac:dyDescent="0.25">
      <c r="G3093" s="13"/>
      <c r="S3093" s="13"/>
    </row>
    <row r="3094" spans="7:19" s="4" customFormat="1" x14ac:dyDescent="0.25">
      <c r="G3094" s="13"/>
      <c r="S3094" s="13"/>
    </row>
    <row r="3095" spans="7:19" s="4" customFormat="1" x14ac:dyDescent="0.25">
      <c r="G3095" s="13"/>
      <c r="S3095" s="13"/>
    </row>
    <row r="3096" spans="7:19" s="4" customFormat="1" x14ac:dyDescent="0.25">
      <c r="G3096" s="13"/>
      <c r="S3096" s="13"/>
    </row>
    <row r="3097" spans="7:19" s="4" customFormat="1" x14ac:dyDescent="0.25">
      <c r="G3097" s="13"/>
      <c r="S3097" s="13"/>
    </row>
    <row r="3098" spans="7:19" s="4" customFormat="1" x14ac:dyDescent="0.25">
      <c r="G3098" s="13"/>
      <c r="S3098" s="13"/>
    </row>
    <row r="3099" spans="7:19" s="4" customFormat="1" x14ac:dyDescent="0.25">
      <c r="G3099" s="13"/>
      <c r="S3099" s="13"/>
    </row>
    <row r="3100" spans="7:19" s="4" customFormat="1" x14ac:dyDescent="0.25">
      <c r="G3100" s="13"/>
      <c r="S3100" s="13"/>
    </row>
    <row r="3101" spans="7:19" s="4" customFormat="1" x14ac:dyDescent="0.25">
      <c r="G3101" s="13"/>
      <c r="S3101" s="13"/>
    </row>
    <row r="3102" spans="7:19" s="4" customFormat="1" x14ac:dyDescent="0.25">
      <c r="G3102" s="13"/>
      <c r="S3102" s="13"/>
    </row>
    <row r="3103" spans="7:19" s="4" customFormat="1" x14ac:dyDescent="0.25">
      <c r="G3103" s="13"/>
      <c r="S3103" s="13"/>
    </row>
    <row r="3104" spans="7:19" s="4" customFormat="1" x14ac:dyDescent="0.25">
      <c r="G3104" s="13"/>
      <c r="S3104" s="13"/>
    </row>
    <row r="3105" spans="7:19" s="4" customFormat="1" x14ac:dyDescent="0.25">
      <c r="G3105" s="13"/>
      <c r="S3105" s="13"/>
    </row>
    <row r="3106" spans="7:19" s="4" customFormat="1" x14ac:dyDescent="0.25">
      <c r="G3106" s="13"/>
      <c r="S3106" s="13"/>
    </row>
    <row r="3107" spans="7:19" s="4" customFormat="1" x14ac:dyDescent="0.25">
      <c r="G3107" s="13"/>
      <c r="S3107" s="13"/>
    </row>
    <row r="3108" spans="7:19" s="4" customFormat="1" x14ac:dyDescent="0.25">
      <c r="G3108" s="13"/>
      <c r="S3108" s="13"/>
    </row>
    <row r="3109" spans="7:19" s="4" customFormat="1" x14ac:dyDescent="0.25">
      <c r="G3109" s="13"/>
      <c r="S3109" s="13"/>
    </row>
    <row r="3110" spans="7:19" s="4" customFormat="1" x14ac:dyDescent="0.25">
      <c r="G3110" s="13"/>
      <c r="S3110" s="13"/>
    </row>
    <row r="3111" spans="7:19" s="4" customFormat="1" x14ac:dyDescent="0.25">
      <c r="G3111" s="13"/>
      <c r="S3111" s="13"/>
    </row>
    <row r="3112" spans="7:19" s="4" customFormat="1" x14ac:dyDescent="0.25">
      <c r="G3112" s="13"/>
      <c r="S3112" s="13"/>
    </row>
    <row r="3113" spans="7:19" s="4" customFormat="1" x14ac:dyDescent="0.25">
      <c r="G3113" s="13"/>
      <c r="S3113" s="13"/>
    </row>
    <row r="3114" spans="7:19" s="4" customFormat="1" x14ac:dyDescent="0.25">
      <c r="G3114" s="13"/>
      <c r="S3114" s="13"/>
    </row>
    <row r="3115" spans="7:19" s="4" customFormat="1" x14ac:dyDescent="0.25">
      <c r="G3115" s="13"/>
      <c r="S3115" s="13"/>
    </row>
    <row r="3116" spans="7:19" s="4" customFormat="1" x14ac:dyDescent="0.25">
      <c r="G3116" s="13"/>
      <c r="S3116" s="13"/>
    </row>
    <row r="3117" spans="7:19" s="4" customFormat="1" x14ac:dyDescent="0.25">
      <c r="G3117" s="13"/>
      <c r="S3117" s="13"/>
    </row>
    <row r="3118" spans="7:19" s="4" customFormat="1" x14ac:dyDescent="0.25">
      <c r="G3118" s="13"/>
      <c r="S3118" s="13"/>
    </row>
    <row r="3119" spans="7:19" s="4" customFormat="1" x14ac:dyDescent="0.25">
      <c r="G3119" s="13"/>
      <c r="S3119" s="13"/>
    </row>
    <row r="3120" spans="7:19" s="4" customFormat="1" x14ac:dyDescent="0.25">
      <c r="G3120" s="13"/>
      <c r="S3120" s="13"/>
    </row>
    <row r="3121" spans="7:19" s="4" customFormat="1" x14ac:dyDescent="0.25">
      <c r="G3121" s="13"/>
      <c r="S3121" s="13"/>
    </row>
    <row r="3122" spans="7:19" s="4" customFormat="1" x14ac:dyDescent="0.25">
      <c r="G3122" s="13"/>
      <c r="S3122" s="13"/>
    </row>
    <row r="3123" spans="7:19" s="4" customFormat="1" x14ac:dyDescent="0.25">
      <c r="G3123" s="13"/>
      <c r="S3123" s="13"/>
    </row>
    <row r="3124" spans="7:19" s="4" customFormat="1" x14ac:dyDescent="0.25">
      <c r="G3124" s="13"/>
      <c r="S3124" s="13"/>
    </row>
    <row r="3125" spans="7:19" s="4" customFormat="1" x14ac:dyDescent="0.25">
      <c r="G3125" s="13"/>
      <c r="S3125" s="13"/>
    </row>
    <row r="3126" spans="7:19" s="4" customFormat="1" x14ac:dyDescent="0.25">
      <c r="G3126" s="13"/>
      <c r="S3126" s="13"/>
    </row>
    <row r="3127" spans="7:19" s="4" customFormat="1" x14ac:dyDescent="0.25">
      <c r="G3127" s="13"/>
      <c r="S3127" s="13"/>
    </row>
    <row r="3128" spans="7:19" s="4" customFormat="1" x14ac:dyDescent="0.25">
      <c r="G3128" s="13"/>
      <c r="S3128" s="13"/>
    </row>
    <row r="3129" spans="7:19" s="4" customFormat="1" x14ac:dyDescent="0.25">
      <c r="G3129" s="13"/>
      <c r="S3129" s="13"/>
    </row>
    <row r="3130" spans="7:19" s="4" customFormat="1" x14ac:dyDescent="0.25">
      <c r="G3130" s="13"/>
      <c r="S3130" s="13"/>
    </row>
    <row r="3131" spans="7:19" s="4" customFormat="1" x14ac:dyDescent="0.25">
      <c r="G3131" s="13"/>
      <c r="S3131" s="13"/>
    </row>
    <row r="3132" spans="7:19" s="4" customFormat="1" x14ac:dyDescent="0.25">
      <c r="G3132" s="13"/>
      <c r="S3132" s="13"/>
    </row>
    <row r="3133" spans="7:19" s="4" customFormat="1" x14ac:dyDescent="0.25">
      <c r="G3133" s="13"/>
      <c r="S3133" s="13"/>
    </row>
    <row r="3134" spans="7:19" s="4" customFormat="1" x14ac:dyDescent="0.25">
      <c r="G3134" s="13"/>
      <c r="S3134" s="13"/>
    </row>
    <row r="3135" spans="7:19" s="4" customFormat="1" x14ac:dyDescent="0.25">
      <c r="G3135" s="13"/>
      <c r="S3135" s="13"/>
    </row>
    <row r="3136" spans="7:19" s="4" customFormat="1" x14ac:dyDescent="0.25">
      <c r="G3136" s="13"/>
      <c r="S3136" s="13"/>
    </row>
    <row r="3137" spans="7:19" s="4" customFormat="1" x14ac:dyDescent="0.25">
      <c r="G3137" s="13"/>
      <c r="S3137" s="13"/>
    </row>
    <row r="3138" spans="7:19" s="4" customFormat="1" x14ac:dyDescent="0.25">
      <c r="G3138" s="13"/>
      <c r="S3138" s="13"/>
    </row>
    <row r="3139" spans="7:19" s="4" customFormat="1" x14ac:dyDescent="0.25">
      <c r="G3139" s="13"/>
      <c r="S3139" s="13"/>
    </row>
    <row r="3140" spans="7:19" s="4" customFormat="1" x14ac:dyDescent="0.25">
      <c r="G3140" s="13"/>
      <c r="S3140" s="13"/>
    </row>
    <row r="3141" spans="7:19" s="4" customFormat="1" x14ac:dyDescent="0.25">
      <c r="G3141" s="13"/>
      <c r="S3141" s="13"/>
    </row>
    <row r="3142" spans="7:19" s="4" customFormat="1" x14ac:dyDescent="0.25">
      <c r="G3142" s="13"/>
      <c r="S3142" s="13"/>
    </row>
    <row r="3143" spans="7:19" s="4" customFormat="1" x14ac:dyDescent="0.25">
      <c r="G3143" s="13"/>
      <c r="S3143" s="13"/>
    </row>
    <row r="3144" spans="7:19" s="4" customFormat="1" x14ac:dyDescent="0.25">
      <c r="G3144" s="13"/>
      <c r="S3144" s="13"/>
    </row>
    <row r="3145" spans="7:19" s="4" customFormat="1" x14ac:dyDescent="0.25">
      <c r="G3145" s="13"/>
      <c r="S3145" s="13"/>
    </row>
    <row r="3146" spans="7:19" s="4" customFormat="1" x14ac:dyDescent="0.25">
      <c r="G3146" s="13"/>
      <c r="S3146" s="13"/>
    </row>
    <row r="3147" spans="7:19" s="4" customFormat="1" x14ac:dyDescent="0.25">
      <c r="G3147" s="13"/>
      <c r="S3147" s="13"/>
    </row>
    <row r="3148" spans="7:19" s="4" customFormat="1" x14ac:dyDescent="0.25">
      <c r="G3148" s="13"/>
      <c r="S3148" s="13"/>
    </row>
    <row r="3149" spans="7:19" s="4" customFormat="1" x14ac:dyDescent="0.25">
      <c r="G3149" s="13"/>
      <c r="S3149" s="13"/>
    </row>
    <row r="3150" spans="7:19" s="4" customFormat="1" x14ac:dyDescent="0.25">
      <c r="G3150" s="13"/>
      <c r="S3150" s="13"/>
    </row>
    <row r="3151" spans="7:19" s="4" customFormat="1" x14ac:dyDescent="0.25">
      <c r="G3151" s="13"/>
      <c r="S3151" s="13"/>
    </row>
    <row r="3152" spans="7:19" s="4" customFormat="1" x14ac:dyDescent="0.25">
      <c r="G3152" s="13"/>
      <c r="S3152" s="13"/>
    </row>
    <row r="3153" spans="7:19" s="4" customFormat="1" x14ac:dyDescent="0.25">
      <c r="G3153" s="13"/>
      <c r="S3153" s="13"/>
    </row>
    <row r="3154" spans="7:19" s="4" customFormat="1" x14ac:dyDescent="0.25">
      <c r="G3154" s="13"/>
      <c r="S3154" s="13"/>
    </row>
    <row r="3155" spans="7:19" s="4" customFormat="1" x14ac:dyDescent="0.25">
      <c r="G3155" s="13"/>
      <c r="S3155" s="13"/>
    </row>
    <row r="3156" spans="7:19" s="4" customFormat="1" x14ac:dyDescent="0.25">
      <c r="G3156" s="13"/>
      <c r="S3156" s="13"/>
    </row>
    <row r="3157" spans="7:19" s="4" customFormat="1" x14ac:dyDescent="0.25">
      <c r="G3157" s="13"/>
      <c r="S3157" s="13"/>
    </row>
    <row r="3158" spans="7:19" s="4" customFormat="1" x14ac:dyDescent="0.25">
      <c r="G3158" s="13"/>
      <c r="S3158" s="13"/>
    </row>
    <row r="3159" spans="7:19" s="4" customFormat="1" x14ac:dyDescent="0.25">
      <c r="G3159" s="13"/>
      <c r="S3159" s="13"/>
    </row>
    <row r="3160" spans="7:19" s="4" customFormat="1" x14ac:dyDescent="0.25">
      <c r="G3160" s="13"/>
      <c r="S3160" s="13"/>
    </row>
    <row r="3161" spans="7:19" s="4" customFormat="1" x14ac:dyDescent="0.25">
      <c r="G3161" s="13"/>
      <c r="S3161" s="13"/>
    </row>
    <row r="3162" spans="7:19" s="4" customFormat="1" x14ac:dyDescent="0.25">
      <c r="G3162" s="13"/>
      <c r="S3162" s="13"/>
    </row>
    <row r="3163" spans="7:19" s="4" customFormat="1" x14ac:dyDescent="0.25">
      <c r="G3163" s="13"/>
      <c r="S3163" s="13"/>
    </row>
    <row r="3164" spans="7:19" s="4" customFormat="1" x14ac:dyDescent="0.25">
      <c r="G3164" s="13"/>
      <c r="S3164" s="13"/>
    </row>
    <row r="3165" spans="7:19" s="4" customFormat="1" x14ac:dyDescent="0.25">
      <c r="G3165" s="13"/>
      <c r="S3165" s="13"/>
    </row>
    <row r="3166" spans="7:19" s="4" customFormat="1" x14ac:dyDescent="0.25">
      <c r="G3166" s="13"/>
      <c r="S3166" s="13"/>
    </row>
    <row r="3167" spans="7:19" s="4" customFormat="1" x14ac:dyDescent="0.25">
      <c r="G3167" s="13"/>
      <c r="S3167" s="13"/>
    </row>
    <row r="3168" spans="7:19" s="4" customFormat="1" x14ac:dyDescent="0.25">
      <c r="G3168" s="13"/>
      <c r="S3168" s="13"/>
    </row>
    <row r="3169" spans="7:19" s="4" customFormat="1" x14ac:dyDescent="0.25">
      <c r="G3169" s="13"/>
      <c r="S3169" s="13"/>
    </row>
    <row r="3170" spans="7:19" s="4" customFormat="1" x14ac:dyDescent="0.25">
      <c r="G3170" s="13"/>
      <c r="S3170" s="13"/>
    </row>
    <row r="3171" spans="7:19" s="4" customFormat="1" x14ac:dyDescent="0.25">
      <c r="G3171" s="13"/>
      <c r="S3171" s="13"/>
    </row>
    <row r="3172" spans="7:19" s="4" customFormat="1" x14ac:dyDescent="0.25">
      <c r="G3172" s="13"/>
      <c r="S3172" s="13"/>
    </row>
    <row r="3173" spans="7:19" s="4" customFormat="1" x14ac:dyDescent="0.25">
      <c r="G3173" s="13"/>
      <c r="S3173" s="13"/>
    </row>
    <row r="3174" spans="7:19" s="4" customFormat="1" x14ac:dyDescent="0.25">
      <c r="G3174" s="13"/>
      <c r="S3174" s="13"/>
    </row>
    <row r="3175" spans="7:19" s="4" customFormat="1" x14ac:dyDescent="0.25">
      <c r="G3175" s="13"/>
      <c r="S3175" s="13"/>
    </row>
    <row r="3176" spans="7:19" s="4" customFormat="1" x14ac:dyDescent="0.25">
      <c r="G3176" s="13"/>
      <c r="S3176" s="13"/>
    </row>
    <row r="3177" spans="7:19" s="4" customFormat="1" x14ac:dyDescent="0.25">
      <c r="G3177" s="13"/>
      <c r="S3177" s="13"/>
    </row>
    <row r="3178" spans="7:19" s="4" customFormat="1" x14ac:dyDescent="0.25">
      <c r="G3178" s="13"/>
      <c r="S3178" s="13"/>
    </row>
    <row r="3179" spans="7:19" s="4" customFormat="1" x14ac:dyDescent="0.25">
      <c r="G3179" s="13"/>
      <c r="S3179" s="13"/>
    </row>
    <row r="3180" spans="7:19" s="4" customFormat="1" x14ac:dyDescent="0.25">
      <c r="G3180" s="13"/>
      <c r="S3180" s="13"/>
    </row>
    <row r="3181" spans="7:19" s="4" customFormat="1" x14ac:dyDescent="0.25">
      <c r="G3181" s="13"/>
      <c r="S3181" s="13"/>
    </row>
    <row r="3182" spans="7:19" s="4" customFormat="1" x14ac:dyDescent="0.25">
      <c r="G3182" s="13"/>
      <c r="S3182" s="13"/>
    </row>
    <row r="3183" spans="7:19" s="4" customFormat="1" x14ac:dyDescent="0.25">
      <c r="G3183" s="13"/>
      <c r="S3183" s="13"/>
    </row>
    <row r="3184" spans="7:19" s="4" customFormat="1" x14ac:dyDescent="0.25">
      <c r="G3184" s="13"/>
      <c r="S3184" s="13"/>
    </row>
    <row r="3185" spans="7:19" s="4" customFormat="1" x14ac:dyDescent="0.25">
      <c r="G3185" s="13"/>
      <c r="S3185" s="13"/>
    </row>
    <row r="3186" spans="7:19" s="4" customFormat="1" x14ac:dyDescent="0.25">
      <c r="G3186" s="13"/>
      <c r="S3186" s="13"/>
    </row>
    <row r="3187" spans="7:19" s="4" customFormat="1" x14ac:dyDescent="0.25">
      <c r="G3187" s="13"/>
      <c r="S3187" s="13"/>
    </row>
    <row r="3188" spans="7:19" s="4" customFormat="1" x14ac:dyDescent="0.25">
      <c r="G3188" s="13"/>
      <c r="S3188" s="13"/>
    </row>
    <row r="3189" spans="7:19" s="4" customFormat="1" x14ac:dyDescent="0.25">
      <c r="G3189" s="13"/>
      <c r="S3189" s="13"/>
    </row>
    <row r="3190" spans="7:19" s="4" customFormat="1" x14ac:dyDescent="0.25">
      <c r="G3190" s="13"/>
      <c r="S3190" s="13"/>
    </row>
    <row r="3191" spans="7:19" s="4" customFormat="1" x14ac:dyDescent="0.25">
      <c r="G3191" s="13"/>
      <c r="S3191" s="13"/>
    </row>
    <row r="3192" spans="7:19" s="4" customFormat="1" x14ac:dyDescent="0.25">
      <c r="G3192" s="13"/>
      <c r="S3192" s="13"/>
    </row>
    <row r="3193" spans="7:19" s="4" customFormat="1" x14ac:dyDescent="0.25">
      <c r="G3193" s="13"/>
      <c r="S3193" s="13"/>
    </row>
    <row r="3194" spans="7:19" s="4" customFormat="1" x14ac:dyDescent="0.25">
      <c r="G3194" s="13"/>
      <c r="S3194" s="13"/>
    </row>
    <row r="3195" spans="7:19" s="4" customFormat="1" x14ac:dyDescent="0.25">
      <c r="G3195" s="13"/>
      <c r="S3195" s="13"/>
    </row>
    <row r="3196" spans="7:19" s="4" customFormat="1" x14ac:dyDescent="0.25">
      <c r="G3196" s="13"/>
      <c r="S3196" s="13"/>
    </row>
    <row r="3197" spans="7:19" s="4" customFormat="1" x14ac:dyDescent="0.25">
      <c r="G3197" s="13"/>
      <c r="S3197" s="13"/>
    </row>
    <row r="3198" spans="7:19" s="4" customFormat="1" x14ac:dyDescent="0.25">
      <c r="G3198" s="13"/>
      <c r="S3198" s="13"/>
    </row>
    <row r="3199" spans="7:19" s="4" customFormat="1" x14ac:dyDescent="0.25">
      <c r="G3199" s="13"/>
      <c r="S3199" s="13"/>
    </row>
    <row r="3200" spans="7:19" s="4" customFormat="1" x14ac:dyDescent="0.25">
      <c r="G3200" s="13"/>
      <c r="S3200" s="13"/>
    </row>
    <row r="3201" spans="7:19" s="4" customFormat="1" x14ac:dyDescent="0.25">
      <c r="G3201" s="13"/>
      <c r="S3201" s="13"/>
    </row>
    <row r="3202" spans="7:19" s="4" customFormat="1" x14ac:dyDescent="0.25">
      <c r="G3202" s="13"/>
      <c r="S3202" s="13"/>
    </row>
    <row r="3203" spans="7:19" s="4" customFormat="1" x14ac:dyDescent="0.25">
      <c r="G3203" s="13"/>
      <c r="S3203" s="13"/>
    </row>
    <row r="3204" spans="7:19" s="4" customFormat="1" x14ac:dyDescent="0.25">
      <c r="G3204" s="13"/>
      <c r="S3204" s="13"/>
    </row>
    <row r="3205" spans="7:19" s="4" customFormat="1" x14ac:dyDescent="0.25">
      <c r="G3205" s="13"/>
      <c r="S3205" s="13"/>
    </row>
    <row r="3206" spans="7:19" s="4" customFormat="1" x14ac:dyDescent="0.25">
      <c r="G3206" s="13"/>
      <c r="S3206" s="13"/>
    </row>
    <row r="3207" spans="7:19" s="4" customFormat="1" x14ac:dyDescent="0.25">
      <c r="G3207" s="13"/>
      <c r="S3207" s="13"/>
    </row>
    <row r="3208" spans="7:19" s="4" customFormat="1" x14ac:dyDescent="0.25">
      <c r="G3208" s="13"/>
      <c r="S3208" s="13"/>
    </row>
    <row r="3209" spans="7:19" s="4" customFormat="1" x14ac:dyDescent="0.25">
      <c r="G3209" s="13"/>
      <c r="S3209" s="13"/>
    </row>
    <row r="3210" spans="7:19" s="4" customFormat="1" x14ac:dyDescent="0.25">
      <c r="G3210" s="13"/>
      <c r="S3210" s="13"/>
    </row>
    <row r="3211" spans="7:19" s="4" customFormat="1" x14ac:dyDescent="0.25">
      <c r="G3211" s="13"/>
      <c r="S3211" s="13"/>
    </row>
    <row r="3212" spans="7:19" s="4" customFormat="1" x14ac:dyDescent="0.25">
      <c r="G3212" s="13"/>
      <c r="S3212" s="13"/>
    </row>
    <row r="3213" spans="7:19" s="4" customFormat="1" x14ac:dyDescent="0.25">
      <c r="G3213" s="13"/>
      <c r="S3213" s="13"/>
    </row>
    <row r="3214" spans="7:19" s="4" customFormat="1" x14ac:dyDescent="0.25">
      <c r="G3214" s="13"/>
      <c r="S3214" s="13"/>
    </row>
    <row r="3215" spans="7:19" s="4" customFormat="1" x14ac:dyDescent="0.25">
      <c r="G3215" s="13"/>
      <c r="S3215" s="13"/>
    </row>
    <row r="3216" spans="7:19" s="4" customFormat="1" x14ac:dyDescent="0.25">
      <c r="G3216" s="13"/>
      <c r="S3216" s="13"/>
    </row>
    <row r="3217" spans="7:19" s="4" customFormat="1" x14ac:dyDescent="0.25">
      <c r="G3217" s="13"/>
      <c r="S3217" s="13"/>
    </row>
    <row r="3218" spans="7:19" s="4" customFormat="1" x14ac:dyDescent="0.25">
      <c r="G3218" s="13"/>
      <c r="S3218" s="13"/>
    </row>
    <row r="3219" spans="7:19" s="4" customFormat="1" x14ac:dyDescent="0.25">
      <c r="G3219" s="13"/>
      <c r="S3219" s="13"/>
    </row>
    <row r="3220" spans="7:19" s="4" customFormat="1" x14ac:dyDescent="0.25">
      <c r="G3220" s="13"/>
      <c r="S3220" s="13"/>
    </row>
    <row r="3221" spans="7:19" s="4" customFormat="1" x14ac:dyDescent="0.25">
      <c r="G3221" s="13"/>
      <c r="S3221" s="13"/>
    </row>
    <row r="3222" spans="7:19" s="4" customFormat="1" x14ac:dyDescent="0.25">
      <c r="G3222" s="13"/>
      <c r="S3222" s="13"/>
    </row>
    <row r="3223" spans="7:19" s="4" customFormat="1" x14ac:dyDescent="0.25">
      <c r="G3223" s="13"/>
      <c r="S3223" s="13"/>
    </row>
    <row r="3224" spans="7:19" s="4" customFormat="1" x14ac:dyDescent="0.25">
      <c r="G3224" s="13"/>
      <c r="S3224" s="13"/>
    </row>
    <row r="3225" spans="7:19" s="4" customFormat="1" x14ac:dyDescent="0.25">
      <c r="G3225" s="13"/>
      <c r="S3225" s="13"/>
    </row>
    <row r="3226" spans="7:19" s="4" customFormat="1" x14ac:dyDescent="0.25">
      <c r="G3226" s="13"/>
      <c r="S3226" s="13"/>
    </row>
    <row r="3227" spans="7:19" s="4" customFormat="1" x14ac:dyDescent="0.25">
      <c r="G3227" s="13"/>
      <c r="S3227" s="13"/>
    </row>
    <row r="3228" spans="7:19" s="4" customFormat="1" x14ac:dyDescent="0.25">
      <c r="G3228" s="13"/>
      <c r="S3228" s="13"/>
    </row>
    <row r="3229" spans="7:19" s="4" customFormat="1" x14ac:dyDescent="0.25">
      <c r="G3229" s="13"/>
      <c r="S3229" s="13"/>
    </row>
    <row r="3230" spans="7:19" s="4" customFormat="1" x14ac:dyDescent="0.25">
      <c r="G3230" s="13"/>
      <c r="S3230" s="13"/>
    </row>
    <row r="3231" spans="7:19" s="4" customFormat="1" x14ac:dyDescent="0.25">
      <c r="G3231" s="13"/>
      <c r="S3231" s="13"/>
    </row>
    <row r="3232" spans="7:19" s="4" customFormat="1" x14ac:dyDescent="0.25">
      <c r="G3232" s="13"/>
      <c r="S3232" s="13"/>
    </row>
    <row r="3233" spans="7:19" s="4" customFormat="1" x14ac:dyDescent="0.25">
      <c r="G3233" s="13"/>
      <c r="S3233" s="13"/>
    </row>
    <row r="3234" spans="7:19" s="4" customFormat="1" x14ac:dyDescent="0.25">
      <c r="G3234" s="13"/>
      <c r="S3234" s="13"/>
    </row>
    <row r="3235" spans="7:19" s="4" customFormat="1" x14ac:dyDescent="0.25">
      <c r="G3235" s="13"/>
      <c r="S3235" s="13"/>
    </row>
    <row r="3236" spans="7:19" s="4" customFormat="1" x14ac:dyDescent="0.25">
      <c r="G3236" s="13"/>
      <c r="S3236" s="13"/>
    </row>
    <row r="3237" spans="7:19" s="4" customFormat="1" x14ac:dyDescent="0.25">
      <c r="G3237" s="13"/>
      <c r="S3237" s="13"/>
    </row>
    <row r="3238" spans="7:19" s="4" customFormat="1" x14ac:dyDescent="0.25">
      <c r="G3238" s="13"/>
      <c r="S3238" s="13"/>
    </row>
    <row r="3239" spans="7:19" s="4" customFormat="1" x14ac:dyDescent="0.25">
      <c r="G3239" s="13"/>
      <c r="S3239" s="13"/>
    </row>
    <row r="3240" spans="7:19" s="4" customFormat="1" x14ac:dyDescent="0.25">
      <c r="G3240" s="13"/>
      <c r="S3240" s="13"/>
    </row>
    <row r="3241" spans="7:19" s="4" customFormat="1" x14ac:dyDescent="0.25">
      <c r="G3241" s="13"/>
      <c r="S3241" s="13"/>
    </row>
    <row r="3242" spans="7:19" s="4" customFormat="1" x14ac:dyDescent="0.25">
      <c r="G3242" s="13"/>
      <c r="S3242" s="13"/>
    </row>
    <row r="3243" spans="7:19" s="4" customFormat="1" x14ac:dyDescent="0.25">
      <c r="G3243" s="13"/>
      <c r="S3243" s="13"/>
    </row>
    <row r="3244" spans="7:19" s="4" customFormat="1" x14ac:dyDescent="0.25">
      <c r="G3244" s="13"/>
      <c r="S3244" s="13"/>
    </row>
    <row r="3245" spans="7:19" s="4" customFormat="1" x14ac:dyDescent="0.25">
      <c r="G3245" s="13"/>
      <c r="S3245" s="13"/>
    </row>
    <row r="3246" spans="7:19" s="4" customFormat="1" x14ac:dyDescent="0.25">
      <c r="G3246" s="13"/>
      <c r="S3246" s="13"/>
    </row>
    <row r="3247" spans="7:19" s="4" customFormat="1" x14ac:dyDescent="0.25">
      <c r="G3247" s="13"/>
      <c r="S3247" s="13"/>
    </row>
    <row r="3248" spans="7:19" s="4" customFormat="1" x14ac:dyDescent="0.25">
      <c r="G3248" s="13"/>
      <c r="S3248" s="13"/>
    </row>
    <row r="3249" spans="7:19" s="4" customFormat="1" x14ac:dyDescent="0.25">
      <c r="G3249" s="13"/>
      <c r="S3249" s="13"/>
    </row>
    <row r="3250" spans="7:19" s="4" customFormat="1" x14ac:dyDescent="0.25">
      <c r="G3250" s="13"/>
      <c r="S3250" s="13"/>
    </row>
    <row r="3251" spans="7:19" s="4" customFormat="1" x14ac:dyDescent="0.25">
      <c r="G3251" s="13"/>
      <c r="S3251" s="13"/>
    </row>
    <row r="3252" spans="7:19" s="4" customFormat="1" x14ac:dyDescent="0.25">
      <c r="G3252" s="13"/>
      <c r="S3252" s="13"/>
    </row>
    <row r="3253" spans="7:19" s="4" customFormat="1" x14ac:dyDescent="0.25">
      <c r="G3253" s="13"/>
      <c r="S3253" s="13"/>
    </row>
    <row r="3254" spans="7:19" s="4" customFormat="1" x14ac:dyDescent="0.25">
      <c r="G3254" s="13"/>
      <c r="S3254" s="13"/>
    </row>
    <row r="3255" spans="7:19" s="4" customFormat="1" x14ac:dyDescent="0.25">
      <c r="G3255" s="13"/>
      <c r="S3255" s="13"/>
    </row>
    <row r="3256" spans="7:19" s="4" customFormat="1" x14ac:dyDescent="0.25">
      <c r="G3256" s="13"/>
      <c r="S3256" s="13"/>
    </row>
    <row r="3257" spans="7:19" s="4" customFormat="1" x14ac:dyDescent="0.25">
      <c r="G3257" s="13"/>
      <c r="S3257" s="13"/>
    </row>
    <row r="3258" spans="7:19" s="4" customFormat="1" x14ac:dyDescent="0.25">
      <c r="G3258" s="13"/>
      <c r="S3258" s="13"/>
    </row>
    <row r="3259" spans="7:19" s="4" customFormat="1" x14ac:dyDescent="0.25">
      <c r="G3259" s="13"/>
      <c r="S3259" s="13"/>
    </row>
    <row r="3260" spans="7:19" s="4" customFormat="1" x14ac:dyDescent="0.25">
      <c r="G3260" s="13"/>
      <c r="S3260" s="13"/>
    </row>
    <row r="3261" spans="7:19" s="4" customFormat="1" x14ac:dyDescent="0.25">
      <c r="G3261" s="13"/>
      <c r="S3261" s="13"/>
    </row>
    <row r="3262" spans="7:19" s="4" customFormat="1" x14ac:dyDescent="0.25">
      <c r="G3262" s="13"/>
      <c r="S3262" s="13"/>
    </row>
    <row r="3263" spans="7:19" s="4" customFormat="1" x14ac:dyDescent="0.25">
      <c r="G3263" s="13"/>
      <c r="S3263" s="13"/>
    </row>
    <row r="3264" spans="7:19" s="4" customFormat="1" x14ac:dyDescent="0.25">
      <c r="G3264" s="13"/>
      <c r="S3264" s="13"/>
    </row>
    <row r="3265" spans="7:19" s="4" customFormat="1" x14ac:dyDescent="0.25">
      <c r="G3265" s="13"/>
      <c r="S3265" s="13"/>
    </row>
    <row r="3266" spans="7:19" s="4" customFormat="1" x14ac:dyDescent="0.25">
      <c r="G3266" s="13"/>
      <c r="S3266" s="13"/>
    </row>
    <row r="3267" spans="7:19" s="4" customFormat="1" x14ac:dyDescent="0.25">
      <c r="G3267" s="13"/>
      <c r="S3267" s="13"/>
    </row>
    <row r="3268" spans="7:19" s="4" customFormat="1" x14ac:dyDescent="0.25">
      <c r="G3268" s="13"/>
      <c r="S3268" s="13"/>
    </row>
    <row r="3269" spans="7:19" s="4" customFormat="1" x14ac:dyDescent="0.25">
      <c r="G3269" s="13"/>
      <c r="S3269" s="13"/>
    </row>
    <row r="3270" spans="7:19" s="4" customFormat="1" x14ac:dyDescent="0.25">
      <c r="G3270" s="13"/>
      <c r="S3270" s="13"/>
    </row>
    <row r="3271" spans="7:19" s="4" customFormat="1" x14ac:dyDescent="0.25">
      <c r="G3271" s="13"/>
      <c r="S3271" s="13"/>
    </row>
    <row r="3272" spans="7:19" s="4" customFormat="1" x14ac:dyDescent="0.25">
      <c r="G3272" s="13"/>
      <c r="S3272" s="13"/>
    </row>
    <row r="3273" spans="7:19" s="4" customFormat="1" x14ac:dyDescent="0.25">
      <c r="G3273" s="13"/>
      <c r="S3273" s="13"/>
    </row>
    <row r="3274" spans="7:19" s="4" customFormat="1" x14ac:dyDescent="0.25">
      <c r="G3274" s="13"/>
      <c r="S3274" s="13"/>
    </row>
    <row r="3275" spans="7:19" s="4" customFormat="1" x14ac:dyDescent="0.25">
      <c r="G3275" s="13"/>
      <c r="S3275" s="13"/>
    </row>
    <row r="3276" spans="7:19" s="4" customFormat="1" x14ac:dyDescent="0.25">
      <c r="G3276" s="13"/>
      <c r="S3276" s="13"/>
    </row>
    <row r="3277" spans="7:19" s="4" customFormat="1" x14ac:dyDescent="0.25">
      <c r="G3277" s="13"/>
      <c r="S3277" s="13"/>
    </row>
    <row r="3278" spans="7:19" s="4" customFormat="1" x14ac:dyDescent="0.25">
      <c r="G3278" s="13"/>
      <c r="S3278" s="13"/>
    </row>
    <row r="3279" spans="7:19" s="4" customFormat="1" x14ac:dyDescent="0.25">
      <c r="G3279" s="13"/>
      <c r="S3279" s="13"/>
    </row>
    <row r="3280" spans="7:19" s="4" customFormat="1" x14ac:dyDescent="0.25">
      <c r="G3280" s="13"/>
      <c r="S3280" s="13"/>
    </row>
    <row r="3281" spans="7:19" s="4" customFormat="1" x14ac:dyDescent="0.25">
      <c r="G3281" s="13"/>
      <c r="S3281" s="13"/>
    </row>
    <row r="3282" spans="7:19" s="4" customFormat="1" x14ac:dyDescent="0.25">
      <c r="G3282" s="13"/>
      <c r="S3282" s="13"/>
    </row>
    <row r="3283" spans="7:19" s="4" customFormat="1" x14ac:dyDescent="0.25">
      <c r="G3283" s="13"/>
      <c r="S3283" s="13"/>
    </row>
    <row r="3284" spans="7:19" s="4" customFormat="1" x14ac:dyDescent="0.25">
      <c r="G3284" s="13"/>
      <c r="S3284" s="13"/>
    </row>
    <row r="3285" spans="7:19" s="4" customFormat="1" x14ac:dyDescent="0.25">
      <c r="G3285" s="13"/>
      <c r="S3285" s="13"/>
    </row>
    <row r="3286" spans="7:19" s="4" customFormat="1" x14ac:dyDescent="0.25">
      <c r="G3286" s="13"/>
      <c r="S3286" s="13"/>
    </row>
    <row r="3287" spans="7:19" s="4" customFormat="1" x14ac:dyDescent="0.25">
      <c r="G3287" s="13"/>
      <c r="S3287" s="13"/>
    </row>
    <row r="3288" spans="7:19" s="4" customFormat="1" x14ac:dyDescent="0.25">
      <c r="G3288" s="13"/>
      <c r="S3288" s="13"/>
    </row>
    <row r="3289" spans="7:19" s="4" customFormat="1" x14ac:dyDescent="0.25">
      <c r="G3289" s="13"/>
      <c r="S3289" s="13"/>
    </row>
    <row r="3290" spans="7:19" s="4" customFormat="1" x14ac:dyDescent="0.25">
      <c r="G3290" s="13"/>
      <c r="S3290" s="13"/>
    </row>
    <row r="3291" spans="7:19" s="4" customFormat="1" x14ac:dyDescent="0.25">
      <c r="G3291" s="13"/>
      <c r="S3291" s="13"/>
    </row>
    <row r="3292" spans="7:19" s="4" customFormat="1" x14ac:dyDescent="0.25">
      <c r="G3292" s="13"/>
      <c r="S3292" s="13"/>
    </row>
    <row r="3293" spans="7:19" s="4" customFormat="1" x14ac:dyDescent="0.25">
      <c r="G3293" s="13"/>
      <c r="S3293" s="13"/>
    </row>
    <row r="3294" spans="7:19" s="4" customFormat="1" x14ac:dyDescent="0.25">
      <c r="G3294" s="13"/>
      <c r="S3294" s="13"/>
    </row>
    <row r="3295" spans="7:19" s="4" customFormat="1" x14ac:dyDescent="0.25">
      <c r="G3295" s="13"/>
      <c r="S3295" s="13"/>
    </row>
    <row r="3296" spans="7:19" s="4" customFormat="1" x14ac:dyDescent="0.25">
      <c r="G3296" s="13"/>
      <c r="S3296" s="13"/>
    </row>
    <row r="3297" spans="7:19" s="4" customFormat="1" x14ac:dyDescent="0.25">
      <c r="G3297" s="13"/>
      <c r="S3297" s="13"/>
    </row>
    <row r="3298" spans="7:19" s="4" customFormat="1" x14ac:dyDescent="0.25">
      <c r="G3298" s="13"/>
      <c r="S3298" s="13"/>
    </row>
    <row r="3299" spans="7:19" s="4" customFormat="1" x14ac:dyDescent="0.25">
      <c r="G3299" s="13"/>
      <c r="S3299" s="13"/>
    </row>
    <row r="3300" spans="7:19" s="4" customFormat="1" x14ac:dyDescent="0.25">
      <c r="G3300" s="13"/>
      <c r="S3300" s="13"/>
    </row>
    <row r="3301" spans="7:19" s="4" customFormat="1" x14ac:dyDescent="0.25">
      <c r="G3301" s="13"/>
      <c r="S3301" s="13"/>
    </row>
    <row r="3302" spans="7:19" s="4" customFormat="1" x14ac:dyDescent="0.25">
      <c r="G3302" s="13"/>
      <c r="S3302" s="13"/>
    </row>
    <row r="3303" spans="7:19" s="4" customFormat="1" x14ac:dyDescent="0.25">
      <c r="G3303" s="13"/>
      <c r="S3303" s="13"/>
    </row>
    <row r="3304" spans="7:19" s="4" customFormat="1" x14ac:dyDescent="0.25">
      <c r="G3304" s="13"/>
      <c r="S3304" s="13"/>
    </row>
    <row r="3305" spans="7:19" s="4" customFormat="1" x14ac:dyDescent="0.25">
      <c r="G3305" s="13"/>
      <c r="S3305" s="13"/>
    </row>
    <row r="3306" spans="7:19" s="4" customFormat="1" x14ac:dyDescent="0.25">
      <c r="G3306" s="13"/>
      <c r="S3306" s="13"/>
    </row>
    <row r="3307" spans="7:19" s="4" customFormat="1" x14ac:dyDescent="0.25">
      <c r="G3307" s="13"/>
      <c r="S3307" s="13"/>
    </row>
    <row r="3308" spans="7:19" s="4" customFormat="1" x14ac:dyDescent="0.25">
      <c r="G3308" s="13"/>
      <c r="S3308" s="13"/>
    </row>
    <row r="3309" spans="7:19" s="4" customFormat="1" x14ac:dyDescent="0.25">
      <c r="G3309" s="13"/>
      <c r="S3309" s="13"/>
    </row>
    <row r="3310" spans="7:19" s="4" customFormat="1" x14ac:dyDescent="0.25">
      <c r="G3310" s="13"/>
      <c r="S3310" s="13"/>
    </row>
    <row r="3311" spans="7:19" s="4" customFormat="1" x14ac:dyDescent="0.25">
      <c r="G3311" s="13"/>
      <c r="S3311" s="13"/>
    </row>
    <row r="3312" spans="7:19" s="4" customFormat="1" x14ac:dyDescent="0.25">
      <c r="G3312" s="13"/>
      <c r="S3312" s="13"/>
    </row>
    <row r="3313" spans="7:19" s="4" customFormat="1" x14ac:dyDescent="0.25">
      <c r="G3313" s="13"/>
      <c r="S3313" s="13"/>
    </row>
    <row r="3314" spans="7:19" s="4" customFormat="1" x14ac:dyDescent="0.25">
      <c r="G3314" s="13"/>
      <c r="S3314" s="13"/>
    </row>
    <row r="3315" spans="7:19" s="4" customFormat="1" x14ac:dyDescent="0.25">
      <c r="G3315" s="13"/>
      <c r="S3315" s="13"/>
    </row>
    <row r="3316" spans="7:19" s="4" customFormat="1" x14ac:dyDescent="0.25">
      <c r="G3316" s="13"/>
      <c r="S3316" s="13"/>
    </row>
    <row r="3317" spans="7:19" s="4" customFormat="1" x14ac:dyDescent="0.25">
      <c r="G3317" s="13"/>
      <c r="S3317" s="13"/>
    </row>
    <row r="3318" spans="7:19" s="4" customFormat="1" x14ac:dyDescent="0.25">
      <c r="G3318" s="13"/>
      <c r="S3318" s="13"/>
    </row>
    <row r="3319" spans="7:19" s="4" customFormat="1" x14ac:dyDescent="0.25">
      <c r="G3319" s="13"/>
      <c r="S3319" s="13"/>
    </row>
    <row r="3320" spans="7:19" s="4" customFormat="1" x14ac:dyDescent="0.25">
      <c r="G3320" s="13"/>
      <c r="S3320" s="13"/>
    </row>
    <row r="3321" spans="7:19" s="4" customFormat="1" x14ac:dyDescent="0.25">
      <c r="G3321" s="13"/>
      <c r="S3321" s="13"/>
    </row>
    <row r="3322" spans="7:19" s="4" customFormat="1" x14ac:dyDescent="0.25">
      <c r="G3322" s="13"/>
      <c r="S3322" s="13"/>
    </row>
    <row r="3323" spans="7:19" s="4" customFormat="1" x14ac:dyDescent="0.25">
      <c r="G3323" s="13"/>
      <c r="S3323" s="13"/>
    </row>
    <row r="3324" spans="7:19" s="4" customFormat="1" x14ac:dyDescent="0.25">
      <c r="G3324" s="13"/>
      <c r="S3324" s="13"/>
    </row>
    <row r="3325" spans="7:19" s="4" customFormat="1" x14ac:dyDescent="0.25">
      <c r="G3325" s="13"/>
      <c r="S3325" s="13"/>
    </row>
    <row r="3326" spans="7:19" s="4" customFormat="1" x14ac:dyDescent="0.25">
      <c r="G3326" s="13"/>
      <c r="S3326" s="13"/>
    </row>
    <row r="3327" spans="7:19" s="4" customFormat="1" x14ac:dyDescent="0.25">
      <c r="G3327" s="13"/>
      <c r="S3327" s="13"/>
    </row>
    <row r="3328" spans="7:19" s="4" customFormat="1" x14ac:dyDescent="0.25">
      <c r="G3328" s="13"/>
      <c r="S3328" s="13"/>
    </row>
    <row r="3329" spans="7:19" s="4" customFormat="1" x14ac:dyDescent="0.25">
      <c r="G3329" s="13"/>
      <c r="S3329" s="13"/>
    </row>
    <row r="3330" spans="7:19" s="4" customFormat="1" x14ac:dyDescent="0.25">
      <c r="G3330" s="13"/>
      <c r="S3330" s="13"/>
    </row>
    <row r="3331" spans="7:19" s="4" customFormat="1" x14ac:dyDescent="0.25">
      <c r="G3331" s="13"/>
      <c r="S3331" s="13"/>
    </row>
    <row r="3332" spans="7:19" s="4" customFormat="1" x14ac:dyDescent="0.25">
      <c r="G3332" s="13"/>
      <c r="S3332" s="13"/>
    </row>
    <row r="3333" spans="7:19" s="4" customFormat="1" x14ac:dyDescent="0.25">
      <c r="G3333" s="13"/>
      <c r="S3333" s="13"/>
    </row>
    <row r="3334" spans="7:19" s="4" customFormat="1" x14ac:dyDescent="0.25">
      <c r="G3334" s="13"/>
      <c r="S3334" s="13"/>
    </row>
    <row r="3335" spans="7:19" s="4" customFormat="1" x14ac:dyDescent="0.25">
      <c r="G3335" s="13"/>
      <c r="S3335" s="13"/>
    </row>
    <row r="3336" spans="7:19" s="4" customFormat="1" x14ac:dyDescent="0.25">
      <c r="G3336" s="13"/>
      <c r="S3336" s="13"/>
    </row>
    <row r="3337" spans="7:19" s="4" customFormat="1" x14ac:dyDescent="0.25">
      <c r="G3337" s="13"/>
      <c r="S3337" s="13"/>
    </row>
    <row r="3338" spans="7:19" s="4" customFormat="1" x14ac:dyDescent="0.25">
      <c r="G3338" s="13"/>
      <c r="S3338" s="13"/>
    </row>
    <row r="3339" spans="7:19" s="4" customFormat="1" x14ac:dyDescent="0.25">
      <c r="G3339" s="13"/>
      <c r="S3339" s="13"/>
    </row>
    <row r="3340" spans="7:19" s="4" customFormat="1" x14ac:dyDescent="0.25">
      <c r="G3340" s="13"/>
      <c r="S3340" s="13"/>
    </row>
    <row r="3341" spans="7:19" s="4" customFormat="1" x14ac:dyDescent="0.25">
      <c r="G3341" s="13"/>
      <c r="S3341" s="13"/>
    </row>
    <row r="3342" spans="7:19" s="4" customFormat="1" x14ac:dyDescent="0.25">
      <c r="G3342" s="13"/>
      <c r="S3342" s="13"/>
    </row>
    <row r="3343" spans="7:19" s="4" customFormat="1" x14ac:dyDescent="0.25">
      <c r="G3343" s="13"/>
      <c r="S3343" s="13"/>
    </row>
    <row r="3344" spans="7:19" s="4" customFormat="1" x14ac:dyDescent="0.25">
      <c r="G3344" s="13"/>
      <c r="S3344" s="13"/>
    </row>
    <row r="3345" spans="7:19" s="4" customFormat="1" x14ac:dyDescent="0.25">
      <c r="G3345" s="13"/>
      <c r="S3345" s="13"/>
    </row>
    <row r="3346" spans="7:19" s="4" customFormat="1" x14ac:dyDescent="0.25">
      <c r="G3346" s="13"/>
      <c r="S3346" s="13"/>
    </row>
    <row r="3347" spans="7:19" s="4" customFormat="1" x14ac:dyDescent="0.25">
      <c r="G3347" s="13"/>
      <c r="S3347" s="13"/>
    </row>
    <row r="3348" spans="7:19" s="4" customFormat="1" x14ac:dyDescent="0.25">
      <c r="G3348" s="13"/>
      <c r="S3348" s="13"/>
    </row>
    <row r="3349" spans="7:19" s="4" customFormat="1" x14ac:dyDescent="0.25">
      <c r="G3349" s="13"/>
      <c r="S3349" s="13"/>
    </row>
    <row r="3350" spans="7:19" s="4" customFormat="1" x14ac:dyDescent="0.25">
      <c r="G3350" s="13"/>
      <c r="S3350" s="13"/>
    </row>
    <row r="3351" spans="7:19" s="4" customFormat="1" x14ac:dyDescent="0.25">
      <c r="G3351" s="13"/>
      <c r="S3351" s="13"/>
    </row>
    <row r="3352" spans="7:19" s="4" customFormat="1" x14ac:dyDescent="0.25">
      <c r="G3352" s="13"/>
      <c r="S3352" s="13"/>
    </row>
    <row r="3353" spans="7:19" s="4" customFormat="1" x14ac:dyDescent="0.25">
      <c r="G3353" s="13"/>
      <c r="S3353" s="13"/>
    </row>
    <row r="3354" spans="7:19" s="4" customFormat="1" x14ac:dyDescent="0.25">
      <c r="G3354" s="13"/>
      <c r="S3354" s="13"/>
    </row>
    <row r="3355" spans="7:19" s="4" customFormat="1" x14ac:dyDescent="0.25">
      <c r="G3355" s="13"/>
      <c r="S3355" s="13"/>
    </row>
    <row r="3356" spans="7:19" s="4" customFormat="1" x14ac:dyDescent="0.25">
      <c r="G3356" s="13"/>
      <c r="S3356" s="13"/>
    </row>
    <row r="3357" spans="7:19" s="4" customFormat="1" x14ac:dyDescent="0.25">
      <c r="G3357" s="13"/>
      <c r="S3357" s="13"/>
    </row>
    <row r="3358" spans="7:19" s="4" customFormat="1" x14ac:dyDescent="0.25">
      <c r="G3358" s="13"/>
      <c r="S3358" s="13"/>
    </row>
    <row r="3359" spans="7:19" s="4" customFormat="1" x14ac:dyDescent="0.25">
      <c r="G3359" s="13"/>
      <c r="S3359" s="13"/>
    </row>
    <row r="3360" spans="7:19" s="4" customFormat="1" x14ac:dyDescent="0.25">
      <c r="G3360" s="13"/>
      <c r="S3360" s="13"/>
    </row>
    <row r="3361" spans="7:19" s="4" customFormat="1" x14ac:dyDescent="0.25">
      <c r="G3361" s="13"/>
      <c r="S3361" s="13"/>
    </row>
    <row r="3362" spans="7:19" s="4" customFormat="1" x14ac:dyDescent="0.25">
      <c r="G3362" s="13"/>
      <c r="S3362" s="13"/>
    </row>
    <row r="3363" spans="7:19" s="4" customFormat="1" x14ac:dyDescent="0.25">
      <c r="G3363" s="13"/>
      <c r="S3363" s="13"/>
    </row>
    <row r="3364" spans="7:19" s="4" customFormat="1" x14ac:dyDescent="0.25">
      <c r="G3364" s="13"/>
      <c r="S3364" s="13"/>
    </row>
    <row r="3365" spans="7:19" s="4" customFormat="1" x14ac:dyDescent="0.25">
      <c r="G3365" s="13"/>
      <c r="S3365" s="13"/>
    </row>
    <row r="3366" spans="7:19" s="4" customFormat="1" x14ac:dyDescent="0.25">
      <c r="G3366" s="13"/>
      <c r="S3366" s="13"/>
    </row>
    <row r="3367" spans="7:19" s="4" customFormat="1" x14ac:dyDescent="0.25">
      <c r="G3367" s="13"/>
      <c r="S3367" s="13"/>
    </row>
    <row r="3368" spans="7:19" s="4" customFormat="1" x14ac:dyDescent="0.25">
      <c r="G3368" s="13"/>
      <c r="S3368" s="13"/>
    </row>
    <row r="3369" spans="7:19" s="4" customFormat="1" x14ac:dyDescent="0.25">
      <c r="G3369" s="13"/>
      <c r="S3369" s="13"/>
    </row>
    <row r="3370" spans="7:19" s="4" customFormat="1" x14ac:dyDescent="0.25">
      <c r="G3370" s="13"/>
      <c r="S3370" s="13"/>
    </row>
    <row r="3371" spans="7:19" s="4" customFormat="1" x14ac:dyDescent="0.25">
      <c r="G3371" s="13"/>
      <c r="S3371" s="13"/>
    </row>
    <row r="3372" spans="7:19" s="4" customFormat="1" x14ac:dyDescent="0.25">
      <c r="G3372" s="13"/>
      <c r="S3372" s="13"/>
    </row>
    <row r="3373" spans="7:19" s="4" customFormat="1" x14ac:dyDescent="0.25">
      <c r="G3373" s="13"/>
      <c r="S3373" s="13"/>
    </row>
    <row r="3374" spans="7:19" s="4" customFormat="1" x14ac:dyDescent="0.25">
      <c r="G3374" s="13"/>
      <c r="S3374" s="13"/>
    </row>
    <row r="3375" spans="7:19" s="4" customFormat="1" x14ac:dyDescent="0.25">
      <c r="G3375" s="13"/>
      <c r="S3375" s="13"/>
    </row>
    <row r="3376" spans="7:19" s="4" customFormat="1" x14ac:dyDescent="0.25">
      <c r="G3376" s="13"/>
      <c r="S3376" s="13"/>
    </row>
    <row r="3377" spans="7:19" s="4" customFormat="1" x14ac:dyDescent="0.25">
      <c r="G3377" s="13"/>
      <c r="S3377" s="13"/>
    </row>
    <row r="3378" spans="7:19" s="4" customFormat="1" x14ac:dyDescent="0.25">
      <c r="G3378" s="13"/>
      <c r="S3378" s="13"/>
    </row>
    <row r="3379" spans="7:19" s="4" customFormat="1" x14ac:dyDescent="0.25">
      <c r="G3379" s="13"/>
      <c r="S3379" s="13"/>
    </row>
    <row r="3380" spans="7:19" s="4" customFormat="1" x14ac:dyDescent="0.25">
      <c r="G3380" s="13"/>
      <c r="S3380" s="13"/>
    </row>
    <row r="3381" spans="7:19" s="4" customFormat="1" x14ac:dyDescent="0.25">
      <c r="G3381" s="13"/>
      <c r="S3381" s="13"/>
    </row>
    <row r="3382" spans="7:19" s="4" customFormat="1" x14ac:dyDescent="0.25">
      <c r="G3382" s="13"/>
      <c r="S3382" s="13"/>
    </row>
    <row r="3383" spans="7:19" s="4" customFormat="1" x14ac:dyDescent="0.25">
      <c r="G3383" s="13"/>
      <c r="S3383" s="13"/>
    </row>
    <row r="3384" spans="7:19" s="4" customFormat="1" x14ac:dyDescent="0.25">
      <c r="G3384" s="13"/>
      <c r="S3384" s="13"/>
    </row>
    <row r="3385" spans="7:19" s="4" customFormat="1" x14ac:dyDescent="0.25">
      <c r="G3385" s="13"/>
      <c r="S3385" s="13"/>
    </row>
    <row r="3386" spans="7:19" s="4" customFormat="1" x14ac:dyDescent="0.25">
      <c r="G3386" s="13"/>
      <c r="S3386" s="13"/>
    </row>
    <row r="3387" spans="7:19" s="4" customFormat="1" x14ac:dyDescent="0.25">
      <c r="G3387" s="13"/>
      <c r="S3387" s="13"/>
    </row>
    <row r="3388" spans="7:19" s="4" customFormat="1" x14ac:dyDescent="0.25">
      <c r="G3388" s="13"/>
      <c r="S3388" s="13"/>
    </row>
    <row r="3389" spans="7:19" s="4" customFormat="1" x14ac:dyDescent="0.25">
      <c r="G3389" s="13"/>
      <c r="S3389" s="13"/>
    </row>
    <row r="3390" spans="7:19" s="4" customFormat="1" x14ac:dyDescent="0.25">
      <c r="G3390" s="13"/>
      <c r="S3390" s="13"/>
    </row>
    <row r="3391" spans="7:19" s="4" customFormat="1" x14ac:dyDescent="0.25">
      <c r="G3391" s="13"/>
      <c r="S3391" s="13"/>
    </row>
    <row r="3392" spans="7:19" s="4" customFormat="1" x14ac:dyDescent="0.25">
      <c r="G3392" s="13"/>
      <c r="S3392" s="13"/>
    </row>
    <row r="3393" spans="7:19" s="4" customFormat="1" x14ac:dyDescent="0.25">
      <c r="G3393" s="13"/>
      <c r="S3393" s="13"/>
    </row>
    <row r="3394" spans="7:19" s="4" customFormat="1" x14ac:dyDescent="0.25">
      <c r="G3394" s="13"/>
      <c r="S3394" s="13"/>
    </row>
    <row r="3395" spans="7:19" s="4" customFormat="1" x14ac:dyDescent="0.25">
      <c r="G3395" s="13"/>
      <c r="S3395" s="13"/>
    </row>
    <row r="3396" spans="7:19" s="4" customFormat="1" x14ac:dyDescent="0.25">
      <c r="G3396" s="13"/>
      <c r="S3396" s="13"/>
    </row>
    <row r="3397" spans="7:19" s="4" customFormat="1" x14ac:dyDescent="0.25">
      <c r="G3397" s="13"/>
      <c r="S3397" s="13"/>
    </row>
    <row r="3398" spans="7:19" s="4" customFormat="1" x14ac:dyDescent="0.25">
      <c r="G3398" s="13"/>
      <c r="S3398" s="13"/>
    </row>
    <row r="3399" spans="7:19" s="4" customFormat="1" x14ac:dyDescent="0.25">
      <c r="G3399" s="13"/>
      <c r="S3399" s="13"/>
    </row>
    <row r="3400" spans="7:19" s="4" customFormat="1" x14ac:dyDescent="0.25">
      <c r="G3400" s="13"/>
      <c r="S3400" s="13"/>
    </row>
    <row r="3401" spans="7:19" s="4" customFormat="1" x14ac:dyDescent="0.25">
      <c r="G3401" s="13"/>
      <c r="S3401" s="13"/>
    </row>
    <row r="3402" spans="7:19" s="4" customFormat="1" x14ac:dyDescent="0.25">
      <c r="G3402" s="13"/>
      <c r="S3402" s="13"/>
    </row>
    <row r="3403" spans="7:19" s="4" customFormat="1" x14ac:dyDescent="0.25">
      <c r="G3403" s="13"/>
      <c r="S3403" s="13"/>
    </row>
    <row r="3404" spans="7:19" s="4" customFormat="1" x14ac:dyDescent="0.25">
      <c r="G3404" s="13"/>
      <c r="S3404" s="13"/>
    </row>
    <row r="3405" spans="7:19" s="4" customFormat="1" x14ac:dyDescent="0.25">
      <c r="G3405" s="13"/>
      <c r="S3405" s="13"/>
    </row>
    <row r="3406" spans="7:19" s="4" customFormat="1" x14ac:dyDescent="0.25">
      <c r="G3406" s="13"/>
      <c r="S3406" s="13"/>
    </row>
    <row r="3407" spans="7:19" s="4" customFormat="1" x14ac:dyDescent="0.25">
      <c r="G3407" s="13"/>
      <c r="S3407" s="13"/>
    </row>
    <row r="3408" spans="7:19" s="4" customFormat="1" x14ac:dyDescent="0.25">
      <c r="G3408" s="13"/>
      <c r="S3408" s="13"/>
    </row>
    <row r="3409" spans="7:19" s="4" customFormat="1" x14ac:dyDescent="0.25">
      <c r="G3409" s="13"/>
      <c r="S3409" s="13"/>
    </row>
    <row r="3410" spans="7:19" s="4" customFormat="1" x14ac:dyDescent="0.25">
      <c r="G3410" s="13"/>
      <c r="S3410" s="13"/>
    </row>
    <row r="3411" spans="7:19" s="4" customFormat="1" x14ac:dyDescent="0.25">
      <c r="G3411" s="13"/>
      <c r="S3411" s="13"/>
    </row>
    <row r="3412" spans="7:19" s="4" customFormat="1" x14ac:dyDescent="0.25">
      <c r="G3412" s="13"/>
      <c r="S3412" s="13"/>
    </row>
    <row r="3413" spans="7:19" s="4" customFormat="1" x14ac:dyDescent="0.25">
      <c r="G3413" s="13"/>
      <c r="S3413" s="13"/>
    </row>
    <row r="3414" spans="7:19" s="4" customFormat="1" x14ac:dyDescent="0.25">
      <c r="G3414" s="13"/>
      <c r="S3414" s="13"/>
    </row>
    <row r="3415" spans="7:19" s="4" customFormat="1" x14ac:dyDescent="0.25">
      <c r="G3415" s="13"/>
      <c r="S3415" s="13"/>
    </row>
    <row r="3416" spans="7:19" s="4" customFormat="1" x14ac:dyDescent="0.25">
      <c r="G3416" s="13"/>
      <c r="S3416" s="13"/>
    </row>
    <row r="3417" spans="7:19" s="4" customFormat="1" x14ac:dyDescent="0.25">
      <c r="G3417" s="13"/>
      <c r="S3417" s="13"/>
    </row>
    <row r="3418" spans="7:19" s="4" customFormat="1" x14ac:dyDescent="0.25">
      <c r="G3418" s="13"/>
      <c r="S3418" s="13"/>
    </row>
    <row r="3419" spans="7:19" s="4" customFormat="1" x14ac:dyDescent="0.25">
      <c r="G3419" s="13"/>
      <c r="S3419" s="13"/>
    </row>
    <row r="3420" spans="7:19" s="4" customFormat="1" x14ac:dyDescent="0.25">
      <c r="G3420" s="13"/>
      <c r="S3420" s="13"/>
    </row>
    <row r="3421" spans="7:19" s="4" customFormat="1" x14ac:dyDescent="0.25">
      <c r="G3421" s="13"/>
      <c r="S3421" s="13"/>
    </row>
    <row r="3422" spans="7:19" s="4" customFormat="1" x14ac:dyDescent="0.25">
      <c r="G3422" s="13"/>
      <c r="S3422" s="13"/>
    </row>
    <row r="3423" spans="7:19" s="4" customFormat="1" x14ac:dyDescent="0.25">
      <c r="G3423" s="13"/>
      <c r="S3423" s="13"/>
    </row>
    <row r="3424" spans="7:19" s="4" customFormat="1" x14ac:dyDescent="0.25">
      <c r="G3424" s="13"/>
      <c r="S3424" s="13"/>
    </row>
    <row r="3425" spans="7:19" s="4" customFormat="1" x14ac:dyDescent="0.25">
      <c r="G3425" s="13"/>
      <c r="S3425" s="13"/>
    </row>
    <row r="3426" spans="7:19" s="4" customFormat="1" x14ac:dyDescent="0.25">
      <c r="G3426" s="13"/>
      <c r="S3426" s="13"/>
    </row>
    <row r="3427" spans="7:19" s="4" customFormat="1" x14ac:dyDescent="0.25">
      <c r="G3427" s="13"/>
      <c r="S3427" s="13"/>
    </row>
    <row r="3428" spans="7:19" s="4" customFormat="1" x14ac:dyDescent="0.25">
      <c r="G3428" s="13"/>
      <c r="S3428" s="13"/>
    </row>
    <row r="3429" spans="7:19" s="4" customFormat="1" x14ac:dyDescent="0.25">
      <c r="G3429" s="13"/>
      <c r="S3429" s="13"/>
    </row>
    <row r="3430" spans="7:19" s="4" customFormat="1" x14ac:dyDescent="0.25">
      <c r="G3430" s="13"/>
      <c r="S3430" s="13"/>
    </row>
    <row r="3431" spans="7:19" s="4" customFormat="1" x14ac:dyDescent="0.25">
      <c r="G3431" s="13"/>
      <c r="S3431" s="13"/>
    </row>
    <row r="3432" spans="7:19" s="4" customFormat="1" x14ac:dyDescent="0.25">
      <c r="G3432" s="13"/>
      <c r="S3432" s="13"/>
    </row>
    <row r="3433" spans="7:19" s="4" customFormat="1" x14ac:dyDescent="0.25">
      <c r="G3433" s="13"/>
      <c r="S3433" s="13"/>
    </row>
    <row r="3434" spans="7:19" s="4" customFormat="1" x14ac:dyDescent="0.25">
      <c r="G3434" s="13"/>
      <c r="S3434" s="13"/>
    </row>
    <row r="3435" spans="7:19" s="4" customFormat="1" x14ac:dyDescent="0.25">
      <c r="G3435" s="13"/>
      <c r="S3435" s="13"/>
    </row>
    <row r="3436" spans="7:19" s="4" customFormat="1" x14ac:dyDescent="0.25">
      <c r="G3436" s="13"/>
      <c r="S3436" s="13"/>
    </row>
    <row r="3437" spans="7:19" s="4" customFormat="1" x14ac:dyDescent="0.25">
      <c r="G3437" s="13"/>
      <c r="S3437" s="13"/>
    </row>
    <row r="3438" spans="7:19" s="4" customFormat="1" x14ac:dyDescent="0.25">
      <c r="G3438" s="13"/>
      <c r="S3438" s="13"/>
    </row>
    <row r="3439" spans="7:19" s="4" customFormat="1" x14ac:dyDescent="0.25">
      <c r="G3439" s="13"/>
      <c r="S3439" s="13"/>
    </row>
    <row r="3440" spans="7:19" s="4" customFormat="1" x14ac:dyDescent="0.25">
      <c r="G3440" s="13"/>
      <c r="S3440" s="13"/>
    </row>
    <row r="3441" spans="7:19" s="4" customFormat="1" x14ac:dyDescent="0.25">
      <c r="G3441" s="13"/>
      <c r="S3441" s="13"/>
    </row>
    <row r="3442" spans="7:19" s="4" customFormat="1" x14ac:dyDescent="0.25">
      <c r="G3442" s="13"/>
      <c r="S3442" s="13"/>
    </row>
    <row r="3443" spans="7:19" s="4" customFormat="1" x14ac:dyDescent="0.25">
      <c r="G3443" s="13"/>
      <c r="S3443" s="13"/>
    </row>
    <row r="3444" spans="7:19" s="4" customFormat="1" x14ac:dyDescent="0.25">
      <c r="G3444" s="13"/>
      <c r="S3444" s="13"/>
    </row>
    <row r="3445" spans="7:19" s="4" customFormat="1" x14ac:dyDescent="0.25">
      <c r="G3445" s="13"/>
      <c r="S3445" s="13"/>
    </row>
    <row r="3446" spans="7:19" s="4" customFormat="1" x14ac:dyDescent="0.25">
      <c r="G3446" s="13"/>
      <c r="S3446" s="13"/>
    </row>
    <row r="3447" spans="7:19" s="4" customFormat="1" x14ac:dyDescent="0.25">
      <c r="G3447" s="13"/>
      <c r="S3447" s="13"/>
    </row>
    <row r="3448" spans="7:19" s="4" customFormat="1" x14ac:dyDescent="0.25">
      <c r="G3448" s="13"/>
      <c r="S3448" s="13"/>
    </row>
    <row r="3449" spans="7:19" s="4" customFormat="1" x14ac:dyDescent="0.25">
      <c r="G3449" s="13"/>
      <c r="S3449" s="13"/>
    </row>
    <row r="3450" spans="7:19" s="4" customFormat="1" x14ac:dyDescent="0.25">
      <c r="G3450" s="13"/>
      <c r="S3450" s="13"/>
    </row>
    <row r="3451" spans="7:19" s="4" customFormat="1" x14ac:dyDescent="0.25">
      <c r="G3451" s="13"/>
      <c r="S3451" s="13"/>
    </row>
    <row r="3452" spans="7:19" s="4" customFormat="1" x14ac:dyDescent="0.25">
      <c r="G3452" s="13"/>
      <c r="S3452" s="13"/>
    </row>
    <row r="3453" spans="7:19" s="4" customFormat="1" x14ac:dyDescent="0.25">
      <c r="G3453" s="13"/>
      <c r="S3453" s="13"/>
    </row>
    <row r="3454" spans="7:19" s="4" customFormat="1" x14ac:dyDescent="0.25">
      <c r="G3454" s="13"/>
      <c r="S3454" s="13"/>
    </row>
    <row r="3455" spans="7:19" s="4" customFormat="1" x14ac:dyDescent="0.25">
      <c r="G3455" s="13"/>
      <c r="S3455" s="13"/>
    </row>
    <row r="3456" spans="7:19" s="4" customFormat="1" x14ac:dyDescent="0.25">
      <c r="G3456" s="13"/>
      <c r="S3456" s="13"/>
    </row>
    <row r="3457" spans="7:19" s="4" customFormat="1" x14ac:dyDescent="0.25">
      <c r="G3457" s="13"/>
      <c r="S3457" s="13"/>
    </row>
    <row r="3458" spans="7:19" s="4" customFormat="1" x14ac:dyDescent="0.25">
      <c r="G3458" s="13"/>
      <c r="S3458" s="13"/>
    </row>
    <row r="3459" spans="7:19" s="4" customFormat="1" x14ac:dyDescent="0.25">
      <c r="G3459" s="13"/>
      <c r="S3459" s="13"/>
    </row>
    <row r="3460" spans="7:19" s="4" customFormat="1" x14ac:dyDescent="0.25">
      <c r="G3460" s="13"/>
      <c r="S3460" s="13"/>
    </row>
    <row r="3461" spans="7:19" s="4" customFormat="1" x14ac:dyDescent="0.25">
      <c r="G3461" s="13"/>
      <c r="S3461" s="13"/>
    </row>
    <row r="3462" spans="7:19" s="4" customFormat="1" x14ac:dyDescent="0.25">
      <c r="G3462" s="13"/>
      <c r="S3462" s="13"/>
    </row>
    <row r="3463" spans="7:19" s="4" customFormat="1" x14ac:dyDescent="0.25">
      <c r="G3463" s="13"/>
      <c r="S3463" s="13"/>
    </row>
    <row r="3464" spans="7:19" s="4" customFormat="1" x14ac:dyDescent="0.25">
      <c r="G3464" s="13"/>
      <c r="S3464" s="13"/>
    </row>
    <row r="3465" spans="7:19" s="4" customFormat="1" x14ac:dyDescent="0.25">
      <c r="G3465" s="13"/>
      <c r="S3465" s="13"/>
    </row>
    <row r="3466" spans="7:19" s="4" customFormat="1" x14ac:dyDescent="0.25">
      <c r="G3466" s="13"/>
      <c r="S3466" s="13"/>
    </row>
    <row r="3467" spans="7:19" s="4" customFormat="1" x14ac:dyDescent="0.25">
      <c r="G3467" s="13"/>
      <c r="S3467" s="13"/>
    </row>
    <row r="3468" spans="7:19" s="4" customFormat="1" x14ac:dyDescent="0.25">
      <c r="G3468" s="13"/>
      <c r="S3468" s="13"/>
    </row>
    <row r="3469" spans="7:19" s="4" customFormat="1" x14ac:dyDescent="0.25">
      <c r="G3469" s="13"/>
      <c r="S3469" s="13"/>
    </row>
    <row r="3470" spans="7:19" s="4" customFormat="1" x14ac:dyDescent="0.25">
      <c r="G3470" s="13"/>
      <c r="S3470" s="13"/>
    </row>
    <row r="3471" spans="7:19" s="4" customFormat="1" x14ac:dyDescent="0.25">
      <c r="G3471" s="13"/>
      <c r="S3471" s="13"/>
    </row>
    <row r="3472" spans="7:19" s="4" customFormat="1" x14ac:dyDescent="0.25">
      <c r="G3472" s="13"/>
      <c r="S3472" s="13"/>
    </row>
    <row r="3473" spans="7:19" s="4" customFormat="1" x14ac:dyDescent="0.25">
      <c r="G3473" s="13"/>
      <c r="S3473" s="13"/>
    </row>
    <row r="3474" spans="7:19" s="4" customFormat="1" x14ac:dyDescent="0.25">
      <c r="G3474" s="13"/>
      <c r="S3474" s="13"/>
    </row>
    <row r="3475" spans="7:19" s="4" customFormat="1" x14ac:dyDescent="0.25">
      <c r="G3475" s="13"/>
      <c r="S3475" s="13"/>
    </row>
    <row r="3476" spans="7:19" s="4" customFormat="1" x14ac:dyDescent="0.25">
      <c r="G3476" s="13"/>
      <c r="S3476" s="13"/>
    </row>
    <row r="3477" spans="7:19" s="4" customFormat="1" x14ac:dyDescent="0.25">
      <c r="G3477" s="13"/>
      <c r="S3477" s="13"/>
    </row>
    <row r="3478" spans="7:19" s="4" customFormat="1" x14ac:dyDescent="0.25">
      <c r="G3478" s="13"/>
      <c r="S3478" s="13"/>
    </row>
    <row r="3479" spans="7:19" s="4" customFormat="1" x14ac:dyDescent="0.25">
      <c r="G3479" s="13"/>
      <c r="S3479" s="13"/>
    </row>
    <row r="3480" spans="7:19" s="4" customFormat="1" x14ac:dyDescent="0.25">
      <c r="G3480" s="13"/>
      <c r="S3480" s="13"/>
    </row>
    <row r="3481" spans="7:19" s="4" customFormat="1" x14ac:dyDescent="0.25">
      <c r="G3481" s="13"/>
      <c r="S3481" s="13"/>
    </row>
    <row r="3482" spans="7:19" s="4" customFormat="1" x14ac:dyDescent="0.25">
      <c r="G3482" s="13"/>
      <c r="S3482" s="13"/>
    </row>
    <row r="3483" spans="7:19" s="4" customFormat="1" x14ac:dyDescent="0.25">
      <c r="G3483" s="13"/>
      <c r="S3483" s="13"/>
    </row>
    <row r="3484" spans="7:19" s="4" customFormat="1" x14ac:dyDescent="0.25">
      <c r="G3484" s="13"/>
      <c r="S3484" s="13"/>
    </row>
    <row r="3485" spans="7:19" s="4" customFormat="1" x14ac:dyDescent="0.25">
      <c r="G3485" s="13"/>
      <c r="S3485" s="13"/>
    </row>
    <row r="3486" spans="7:19" s="4" customFormat="1" x14ac:dyDescent="0.25">
      <c r="G3486" s="13"/>
      <c r="S3486" s="13"/>
    </row>
    <row r="3487" spans="7:19" s="4" customFormat="1" x14ac:dyDescent="0.25">
      <c r="G3487" s="13"/>
      <c r="S3487" s="13"/>
    </row>
    <row r="3488" spans="7:19" s="4" customFormat="1" x14ac:dyDescent="0.25">
      <c r="G3488" s="13"/>
      <c r="S3488" s="13"/>
    </row>
    <row r="3489" spans="7:19" s="4" customFormat="1" x14ac:dyDescent="0.25">
      <c r="G3489" s="13"/>
      <c r="S3489" s="13"/>
    </row>
    <row r="3490" spans="7:19" s="4" customFormat="1" x14ac:dyDescent="0.25">
      <c r="G3490" s="13"/>
      <c r="S3490" s="13"/>
    </row>
    <row r="3491" spans="7:19" s="4" customFormat="1" x14ac:dyDescent="0.25">
      <c r="G3491" s="13"/>
      <c r="S3491" s="13"/>
    </row>
    <row r="3492" spans="7:19" s="4" customFormat="1" x14ac:dyDescent="0.25">
      <c r="G3492" s="13"/>
      <c r="S3492" s="13"/>
    </row>
    <row r="3493" spans="7:19" s="4" customFormat="1" x14ac:dyDescent="0.25">
      <c r="G3493" s="13"/>
      <c r="S3493" s="13"/>
    </row>
    <row r="3494" spans="7:19" s="4" customFormat="1" x14ac:dyDescent="0.25">
      <c r="G3494" s="13"/>
      <c r="S3494" s="13"/>
    </row>
    <row r="3495" spans="7:19" s="4" customFormat="1" x14ac:dyDescent="0.25">
      <c r="G3495" s="13"/>
      <c r="S3495" s="13"/>
    </row>
    <row r="3496" spans="7:19" s="4" customFormat="1" x14ac:dyDescent="0.25">
      <c r="G3496" s="13"/>
      <c r="S3496" s="13"/>
    </row>
    <row r="3497" spans="7:19" s="4" customFormat="1" x14ac:dyDescent="0.25">
      <c r="G3497" s="13"/>
      <c r="S3497" s="13"/>
    </row>
    <row r="3498" spans="7:19" s="4" customFormat="1" x14ac:dyDescent="0.25">
      <c r="G3498" s="13"/>
      <c r="S3498" s="13"/>
    </row>
    <row r="3499" spans="7:19" s="4" customFormat="1" x14ac:dyDescent="0.25">
      <c r="G3499" s="13"/>
      <c r="S3499" s="13"/>
    </row>
    <row r="3500" spans="7:19" s="4" customFormat="1" x14ac:dyDescent="0.25">
      <c r="G3500" s="13"/>
      <c r="S3500" s="13"/>
    </row>
    <row r="3501" spans="7:19" s="4" customFormat="1" x14ac:dyDescent="0.25">
      <c r="G3501" s="13"/>
      <c r="S3501" s="13"/>
    </row>
    <row r="3502" spans="7:19" s="4" customFormat="1" x14ac:dyDescent="0.25">
      <c r="G3502" s="13"/>
      <c r="S3502" s="13"/>
    </row>
    <row r="3503" spans="7:19" s="4" customFormat="1" x14ac:dyDescent="0.25">
      <c r="G3503" s="13"/>
      <c r="S3503" s="13"/>
    </row>
    <row r="3504" spans="7:19" s="4" customFormat="1" x14ac:dyDescent="0.25">
      <c r="G3504" s="13"/>
      <c r="S3504" s="13"/>
    </row>
    <row r="3505" spans="7:19" s="4" customFormat="1" x14ac:dyDescent="0.25">
      <c r="G3505" s="13"/>
      <c r="S3505" s="13"/>
    </row>
    <row r="3506" spans="7:19" s="4" customFormat="1" x14ac:dyDescent="0.25">
      <c r="G3506" s="13"/>
      <c r="S3506" s="13"/>
    </row>
    <row r="3507" spans="7:19" s="4" customFormat="1" x14ac:dyDescent="0.25">
      <c r="G3507" s="13"/>
      <c r="S3507" s="13"/>
    </row>
    <row r="3508" spans="7:19" s="4" customFormat="1" x14ac:dyDescent="0.25">
      <c r="G3508" s="13"/>
      <c r="S3508" s="13"/>
    </row>
    <row r="3509" spans="7:19" s="4" customFormat="1" x14ac:dyDescent="0.25">
      <c r="G3509" s="13"/>
      <c r="S3509" s="13"/>
    </row>
    <row r="3510" spans="7:19" s="4" customFormat="1" x14ac:dyDescent="0.25">
      <c r="G3510" s="13"/>
      <c r="S3510" s="13"/>
    </row>
    <row r="3511" spans="7:19" s="4" customFormat="1" x14ac:dyDescent="0.25">
      <c r="G3511" s="13"/>
      <c r="S3511" s="13"/>
    </row>
    <row r="3512" spans="7:19" s="4" customFormat="1" x14ac:dyDescent="0.25">
      <c r="G3512" s="13"/>
      <c r="S3512" s="13"/>
    </row>
    <row r="3513" spans="7:19" s="4" customFormat="1" x14ac:dyDescent="0.25">
      <c r="G3513" s="13"/>
      <c r="S3513" s="13"/>
    </row>
    <row r="3514" spans="7:19" s="4" customFormat="1" x14ac:dyDescent="0.25">
      <c r="G3514" s="13"/>
      <c r="S3514" s="13"/>
    </row>
    <row r="3515" spans="7:19" s="4" customFormat="1" x14ac:dyDescent="0.25">
      <c r="G3515" s="13"/>
      <c r="S3515" s="13"/>
    </row>
    <row r="3516" spans="7:19" s="4" customFormat="1" x14ac:dyDescent="0.25">
      <c r="G3516" s="13"/>
      <c r="S3516" s="13"/>
    </row>
    <row r="3517" spans="7:19" s="4" customFormat="1" x14ac:dyDescent="0.25">
      <c r="G3517" s="13"/>
      <c r="S3517" s="13"/>
    </row>
    <row r="3518" spans="7:19" s="4" customFormat="1" x14ac:dyDescent="0.25">
      <c r="G3518" s="13"/>
      <c r="S3518" s="13"/>
    </row>
    <row r="3519" spans="7:19" s="4" customFormat="1" x14ac:dyDescent="0.25">
      <c r="G3519" s="13"/>
      <c r="S3519" s="13"/>
    </row>
    <row r="3520" spans="7:19" s="4" customFormat="1" x14ac:dyDescent="0.25">
      <c r="G3520" s="13"/>
      <c r="S3520" s="13"/>
    </row>
    <row r="3521" spans="7:19" s="4" customFormat="1" x14ac:dyDescent="0.25">
      <c r="G3521" s="13"/>
      <c r="S3521" s="13"/>
    </row>
    <row r="3522" spans="7:19" s="4" customFormat="1" x14ac:dyDescent="0.25">
      <c r="G3522" s="13"/>
      <c r="S3522" s="13"/>
    </row>
    <row r="3523" spans="7:19" s="4" customFormat="1" x14ac:dyDescent="0.25">
      <c r="G3523" s="13"/>
      <c r="S3523" s="13"/>
    </row>
    <row r="3524" spans="7:19" s="4" customFormat="1" x14ac:dyDescent="0.25">
      <c r="G3524" s="13"/>
      <c r="S3524" s="13"/>
    </row>
    <row r="3525" spans="7:19" s="4" customFormat="1" x14ac:dyDescent="0.25">
      <c r="G3525" s="13"/>
      <c r="S3525" s="13"/>
    </row>
    <row r="3526" spans="7:19" s="4" customFormat="1" x14ac:dyDescent="0.25">
      <c r="G3526" s="13"/>
      <c r="S3526" s="13"/>
    </row>
    <row r="3527" spans="7:19" s="4" customFormat="1" x14ac:dyDescent="0.25">
      <c r="G3527" s="13"/>
      <c r="S3527" s="13"/>
    </row>
    <row r="3528" spans="7:19" s="4" customFormat="1" x14ac:dyDescent="0.25">
      <c r="G3528" s="13"/>
      <c r="S3528" s="13"/>
    </row>
    <row r="3529" spans="7:19" s="4" customFormat="1" x14ac:dyDescent="0.25">
      <c r="G3529" s="13"/>
      <c r="S3529" s="13"/>
    </row>
    <row r="3530" spans="7:19" s="4" customFormat="1" x14ac:dyDescent="0.25">
      <c r="G3530" s="13"/>
      <c r="S3530" s="13"/>
    </row>
    <row r="3531" spans="7:19" s="4" customFormat="1" x14ac:dyDescent="0.25">
      <c r="G3531" s="13"/>
      <c r="S3531" s="13"/>
    </row>
    <row r="3532" spans="7:19" s="4" customFormat="1" x14ac:dyDescent="0.25">
      <c r="G3532" s="13"/>
      <c r="S3532" s="13"/>
    </row>
    <row r="3533" spans="7:19" s="4" customFormat="1" x14ac:dyDescent="0.25">
      <c r="G3533" s="13"/>
      <c r="S3533" s="13"/>
    </row>
    <row r="3534" spans="7:19" s="4" customFormat="1" x14ac:dyDescent="0.25">
      <c r="G3534" s="13"/>
      <c r="S3534" s="13"/>
    </row>
    <row r="3535" spans="7:19" s="4" customFormat="1" x14ac:dyDescent="0.25">
      <c r="G3535" s="13"/>
      <c r="S3535" s="13"/>
    </row>
    <row r="3536" spans="7:19" s="4" customFormat="1" x14ac:dyDescent="0.25">
      <c r="G3536" s="13"/>
      <c r="S3536" s="13"/>
    </row>
    <row r="3537" spans="7:19" s="4" customFormat="1" x14ac:dyDescent="0.25">
      <c r="G3537" s="13"/>
      <c r="S3537" s="13"/>
    </row>
    <row r="3538" spans="7:19" s="4" customFormat="1" x14ac:dyDescent="0.25">
      <c r="G3538" s="13"/>
      <c r="S3538" s="13"/>
    </row>
    <row r="3539" spans="7:19" s="4" customFormat="1" x14ac:dyDescent="0.25">
      <c r="G3539" s="13"/>
      <c r="S3539" s="13"/>
    </row>
    <row r="3540" spans="7:19" s="4" customFormat="1" x14ac:dyDescent="0.25">
      <c r="G3540" s="13"/>
      <c r="S3540" s="13"/>
    </row>
    <row r="3541" spans="7:19" s="4" customFormat="1" x14ac:dyDescent="0.25">
      <c r="G3541" s="13"/>
      <c r="S3541" s="13"/>
    </row>
    <row r="3542" spans="7:19" s="4" customFormat="1" x14ac:dyDescent="0.25">
      <c r="G3542" s="13"/>
      <c r="S3542" s="13"/>
    </row>
    <row r="3543" spans="7:19" s="4" customFormat="1" x14ac:dyDescent="0.25">
      <c r="G3543" s="13"/>
      <c r="S3543" s="13"/>
    </row>
    <row r="3544" spans="7:19" s="4" customFormat="1" x14ac:dyDescent="0.25">
      <c r="G3544" s="13"/>
      <c r="S3544" s="13"/>
    </row>
    <row r="3545" spans="7:19" s="4" customFormat="1" x14ac:dyDescent="0.25">
      <c r="G3545" s="13"/>
      <c r="S3545" s="13"/>
    </row>
    <row r="3546" spans="7:19" s="4" customFormat="1" x14ac:dyDescent="0.25">
      <c r="G3546" s="13"/>
      <c r="S3546" s="13"/>
    </row>
    <row r="3547" spans="7:19" s="4" customFormat="1" x14ac:dyDescent="0.25">
      <c r="G3547" s="13"/>
      <c r="S3547" s="13"/>
    </row>
    <row r="3548" spans="7:19" s="4" customFormat="1" x14ac:dyDescent="0.25">
      <c r="G3548" s="13"/>
      <c r="S3548" s="13"/>
    </row>
    <row r="3549" spans="7:19" s="4" customFormat="1" x14ac:dyDescent="0.25">
      <c r="G3549" s="13"/>
      <c r="S3549" s="13"/>
    </row>
    <row r="3550" spans="7:19" s="4" customFormat="1" x14ac:dyDescent="0.25">
      <c r="G3550" s="13"/>
      <c r="S3550" s="13"/>
    </row>
    <row r="3551" spans="7:19" s="4" customFormat="1" x14ac:dyDescent="0.25">
      <c r="G3551" s="13"/>
      <c r="S3551" s="13"/>
    </row>
    <row r="3552" spans="7:19" s="4" customFormat="1" x14ac:dyDescent="0.25">
      <c r="G3552" s="13"/>
      <c r="S3552" s="13"/>
    </row>
    <row r="3553" spans="7:19" s="4" customFormat="1" x14ac:dyDescent="0.25">
      <c r="G3553" s="13"/>
      <c r="S3553" s="13"/>
    </row>
    <row r="3554" spans="7:19" s="4" customFormat="1" x14ac:dyDescent="0.25">
      <c r="G3554" s="13"/>
      <c r="S3554" s="13"/>
    </row>
    <row r="3555" spans="7:19" s="4" customFormat="1" x14ac:dyDescent="0.25">
      <c r="G3555" s="13"/>
      <c r="S3555" s="13"/>
    </row>
    <row r="3556" spans="7:19" s="4" customFormat="1" x14ac:dyDescent="0.25">
      <c r="G3556" s="13"/>
      <c r="S3556" s="13"/>
    </row>
    <row r="3557" spans="7:19" s="4" customFormat="1" x14ac:dyDescent="0.25">
      <c r="G3557" s="13"/>
      <c r="S3557" s="13"/>
    </row>
    <row r="3558" spans="7:19" s="4" customFormat="1" x14ac:dyDescent="0.25">
      <c r="G3558" s="13"/>
      <c r="S3558" s="13"/>
    </row>
    <row r="3559" spans="7:19" s="4" customFormat="1" x14ac:dyDescent="0.25">
      <c r="G3559" s="13"/>
      <c r="S3559" s="13"/>
    </row>
    <row r="3560" spans="7:19" s="4" customFormat="1" x14ac:dyDescent="0.25">
      <c r="G3560" s="13"/>
      <c r="S3560" s="13"/>
    </row>
    <row r="3561" spans="7:19" s="4" customFormat="1" x14ac:dyDescent="0.25">
      <c r="G3561" s="13"/>
      <c r="S3561" s="13"/>
    </row>
    <row r="3562" spans="7:19" s="4" customFormat="1" x14ac:dyDescent="0.25">
      <c r="G3562" s="13"/>
      <c r="S3562" s="13"/>
    </row>
    <row r="3563" spans="7:19" s="4" customFormat="1" x14ac:dyDescent="0.25">
      <c r="G3563" s="13"/>
      <c r="S3563" s="13"/>
    </row>
    <row r="3564" spans="7:19" s="4" customFormat="1" x14ac:dyDescent="0.25">
      <c r="G3564" s="13"/>
      <c r="S3564" s="13"/>
    </row>
    <row r="3565" spans="7:19" s="4" customFormat="1" x14ac:dyDescent="0.25">
      <c r="G3565" s="13"/>
      <c r="S3565" s="13"/>
    </row>
    <row r="3566" spans="7:19" s="4" customFormat="1" x14ac:dyDescent="0.25">
      <c r="G3566" s="13"/>
      <c r="S3566" s="13"/>
    </row>
    <row r="3567" spans="7:19" s="4" customFormat="1" x14ac:dyDescent="0.25">
      <c r="G3567" s="13"/>
      <c r="S3567" s="13"/>
    </row>
    <row r="3568" spans="7:19" s="4" customFormat="1" x14ac:dyDescent="0.25">
      <c r="G3568" s="13"/>
      <c r="S3568" s="13"/>
    </row>
    <row r="3569" spans="7:19" s="4" customFormat="1" x14ac:dyDescent="0.25">
      <c r="G3569" s="13"/>
      <c r="S3569" s="13"/>
    </row>
    <row r="3570" spans="7:19" s="4" customFormat="1" x14ac:dyDescent="0.25">
      <c r="G3570" s="13"/>
      <c r="S3570" s="13"/>
    </row>
    <row r="3571" spans="7:19" s="4" customFormat="1" x14ac:dyDescent="0.25">
      <c r="G3571" s="13"/>
      <c r="S3571" s="13"/>
    </row>
    <row r="3572" spans="7:19" s="4" customFormat="1" x14ac:dyDescent="0.25">
      <c r="G3572" s="13"/>
      <c r="S3572" s="13"/>
    </row>
    <row r="3573" spans="7:19" s="4" customFormat="1" x14ac:dyDescent="0.25">
      <c r="G3573" s="13"/>
      <c r="S3573" s="13"/>
    </row>
    <row r="3574" spans="7:19" s="4" customFormat="1" x14ac:dyDescent="0.25">
      <c r="G3574" s="13"/>
      <c r="S3574" s="13"/>
    </row>
    <row r="3575" spans="7:19" s="4" customFormat="1" x14ac:dyDescent="0.25">
      <c r="G3575" s="13"/>
      <c r="S3575" s="13"/>
    </row>
    <row r="3576" spans="7:19" s="4" customFormat="1" x14ac:dyDescent="0.25">
      <c r="G3576" s="13"/>
      <c r="S3576" s="13"/>
    </row>
    <row r="3577" spans="7:19" s="4" customFormat="1" x14ac:dyDescent="0.25">
      <c r="G3577" s="13"/>
      <c r="S3577" s="13"/>
    </row>
    <row r="3578" spans="7:19" s="4" customFormat="1" x14ac:dyDescent="0.25">
      <c r="G3578" s="13"/>
      <c r="S3578" s="13"/>
    </row>
    <row r="3579" spans="7:19" s="4" customFormat="1" x14ac:dyDescent="0.25">
      <c r="G3579" s="13"/>
      <c r="S3579" s="13"/>
    </row>
    <row r="3580" spans="7:19" s="4" customFormat="1" x14ac:dyDescent="0.25">
      <c r="G3580" s="13"/>
      <c r="S3580" s="13"/>
    </row>
    <row r="3581" spans="7:19" s="4" customFormat="1" x14ac:dyDescent="0.25">
      <c r="G3581" s="13"/>
      <c r="S3581" s="13"/>
    </row>
    <row r="3582" spans="7:19" s="4" customFormat="1" x14ac:dyDescent="0.25">
      <c r="G3582" s="13"/>
      <c r="S3582" s="13"/>
    </row>
    <row r="3583" spans="7:19" s="4" customFormat="1" x14ac:dyDescent="0.25">
      <c r="G3583" s="13"/>
      <c r="S3583" s="13"/>
    </row>
    <row r="3584" spans="7:19" s="4" customFormat="1" x14ac:dyDescent="0.25">
      <c r="G3584" s="13"/>
      <c r="S3584" s="13"/>
    </row>
    <row r="3585" spans="7:19" s="4" customFormat="1" x14ac:dyDescent="0.25">
      <c r="G3585" s="13"/>
      <c r="S3585" s="13"/>
    </row>
    <row r="3586" spans="7:19" s="4" customFormat="1" x14ac:dyDescent="0.25">
      <c r="G3586" s="13"/>
      <c r="S3586" s="13"/>
    </row>
    <row r="3587" spans="7:19" s="4" customFormat="1" x14ac:dyDescent="0.25">
      <c r="G3587" s="13"/>
      <c r="S3587" s="13"/>
    </row>
    <row r="3588" spans="7:19" s="4" customFormat="1" x14ac:dyDescent="0.25">
      <c r="G3588" s="13"/>
      <c r="S3588" s="13"/>
    </row>
    <row r="3589" spans="7:19" s="4" customFormat="1" x14ac:dyDescent="0.25">
      <c r="G3589" s="13"/>
      <c r="S3589" s="13"/>
    </row>
    <row r="3590" spans="7:19" s="4" customFormat="1" x14ac:dyDescent="0.25">
      <c r="G3590" s="13"/>
      <c r="S3590" s="13"/>
    </row>
    <row r="3591" spans="7:19" s="4" customFormat="1" x14ac:dyDescent="0.25">
      <c r="G3591" s="13"/>
      <c r="S3591" s="13"/>
    </row>
    <row r="3592" spans="7:19" s="4" customFormat="1" x14ac:dyDescent="0.25">
      <c r="G3592" s="13"/>
      <c r="S3592" s="13"/>
    </row>
    <row r="3593" spans="7:19" s="4" customFormat="1" x14ac:dyDescent="0.25">
      <c r="G3593" s="13"/>
      <c r="S3593" s="13"/>
    </row>
    <row r="3594" spans="7:19" s="4" customFormat="1" x14ac:dyDescent="0.25">
      <c r="G3594" s="13"/>
      <c r="S3594" s="13"/>
    </row>
    <row r="3595" spans="7:19" s="4" customFormat="1" x14ac:dyDescent="0.25">
      <c r="G3595" s="13"/>
      <c r="S3595" s="13"/>
    </row>
    <row r="3596" spans="7:19" s="4" customFormat="1" x14ac:dyDescent="0.25">
      <c r="G3596" s="13"/>
      <c r="S3596" s="13"/>
    </row>
    <row r="3597" spans="7:19" s="4" customFormat="1" x14ac:dyDescent="0.25">
      <c r="G3597" s="13"/>
      <c r="S3597" s="13"/>
    </row>
    <row r="3598" spans="7:19" s="4" customFormat="1" x14ac:dyDescent="0.25">
      <c r="G3598" s="13"/>
      <c r="S3598" s="13"/>
    </row>
    <row r="3599" spans="7:19" s="4" customFormat="1" x14ac:dyDescent="0.25">
      <c r="G3599" s="13"/>
      <c r="S3599" s="13"/>
    </row>
    <row r="3600" spans="7:19" s="4" customFormat="1" x14ac:dyDescent="0.25">
      <c r="G3600" s="13"/>
      <c r="S3600" s="13"/>
    </row>
    <row r="3601" spans="7:19" s="4" customFormat="1" x14ac:dyDescent="0.25">
      <c r="G3601" s="13"/>
      <c r="S3601" s="13"/>
    </row>
    <row r="3602" spans="7:19" s="4" customFormat="1" x14ac:dyDescent="0.25">
      <c r="G3602" s="13"/>
      <c r="S3602" s="13"/>
    </row>
    <row r="3603" spans="7:19" s="4" customFormat="1" x14ac:dyDescent="0.25">
      <c r="G3603" s="13"/>
      <c r="S3603" s="13"/>
    </row>
    <row r="3604" spans="7:19" s="4" customFormat="1" x14ac:dyDescent="0.25">
      <c r="G3604" s="13"/>
      <c r="S3604" s="13"/>
    </row>
    <row r="3605" spans="7:19" s="4" customFormat="1" x14ac:dyDescent="0.25">
      <c r="G3605" s="13"/>
      <c r="S3605" s="13"/>
    </row>
    <row r="3606" spans="7:19" s="4" customFormat="1" x14ac:dyDescent="0.25">
      <c r="G3606" s="13"/>
      <c r="S3606" s="13"/>
    </row>
    <row r="3607" spans="7:19" s="4" customFormat="1" x14ac:dyDescent="0.25">
      <c r="G3607" s="13"/>
      <c r="S3607" s="13"/>
    </row>
    <row r="3608" spans="7:19" s="4" customFormat="1" x14ac:dyDescent="0.25">
      <c r="G3608" s="13"/>
      <c r="S3608" s="13"/>
    </row>
    <row r="3609" spans="7:19" s="4" customFormat="1" x14ac:dyDescent="0.25">
      <c r="G3609" s="13"/>
      <c r="S3609" s="13"/>
    </row>
    <row r="3610" spans="7:19" s="4" customFormat="1" x14ac:dyDescent="0.25">
      <c r="G3610" s="13"/>
      <c r="S3610" s="13"/>
    </row>
    <row r="3611" spans="7:19" s="4" customFormat="1" x14ac:dyDescent="0.25">
      <c r="G3611" s="13"/>
      <c r="S3611" s="13"/>
    </row>
    <row r="3612" spans="7:19" s="4" customFormat="1" x14ac:dyDescent="0.25">
      <c r="G3612" s="13"/>
      <c r="S3612" s="13"/>
    </row>
    <row r="3613" spans="7:19" s="4" customFormat="1" x14ac:dyDescent="0.25">
      <c r="G3613" s="13"/>
      <c r="S3613" s="13"/>
    </row>
    <row r="3614" spans="7:19" s="4" customFormat="1" x14ac:dyDescent="0.25">
      <c r="G3614" s="13"/>
      <c r="S3614" s="13"/>
    </row>
    <row r="3615" spans="7:19" s="4" customFormat="1" x14ac:dyDescent="0.25">
      <c r="G3615" s="13"/>
      <c r="S3615" s="13"/>
    </row>
    <row r="3616" spans="7:19" s="4" customFormat="1" x14ac:dyDescent="0.25">
      <c r="G3616" s="13"/>
      <c r="S3616" s="13"/>
    </row>
    <row r="3617" spans="7:19" s="4" customFormat="1" x14ac:dyDescent="0.25">
      <c r="G3617" s="13"/>
      <c r="S3617" s="13"/>
    </row>
    <row r="3618" spans="7:19" s="4" customFormat="1" x14ac:dyDescent="0.25">
      <c r="G3618" s="13"/>
      <c r="S3618" s="13"/>
    </row>
    <row r="3619" spans="7:19" s="4" customFormat="1" x14ac:dyDescent="0.25">
      <c r="G3619" s="13"/>
      <c r="S3619" s="13"/>
    </row>
    <row r="3620" spans="7:19" s="4" customFormat="1" x14ac:dyDescent="0.25">
      <c r="G3620" s="13"/>
      <c r="S3620" s="13"/>
    </row>
    <row r="3621" spans="7:19" s="4" customFormat="1" x14ac:dyDescent="0.25">
      <c r="G3621" s="13"/>
      <c r="S3621" s="13"/>
    </row>
    <row r="3622" spans="7:19" s="4" customFormat="1" x14ac:dyDescent="0.25">
      <c r="G3622" s="13"/>
      <c r="S3622" s="13"/>
    </row>
    <row r="3623" spans="7:19" s="4" customFormat="1" x14ac:dyDescent="0.25">
      <c r="G3623" s="13"/>
      <c r="S3623" s="13"/>
    </row>
    <row r="3624" spans="7:19" s="4" customFormat="1" x14ac:dyDescent="0.25">
      <c r="G3624" s="13"/>
      <c r="S3624" s="13"/>
    </row>
    <row r="3625" spans="7:19" s="4" customFormat="1" x14ac:dyDescent="0.25">
      <c r="G3625" s="13"/>
      <c r="S3625" s="13"/>
    </row>
    <row r="3626" spans="7:19" s="4" customFormat="1" x14ac:dyDescent="0.25">
      <c r="G3626" s="13"/>
      <c r="S3626" s="13"/>
    </row>
    <row r="3627" spans="7:19" s="4" customFormat="1" x14ac:dyDescent="0.25">
      <c r="G3627" s="13"/>
      <c r="S3627" s="13"/>
    </row>
    <row r="3628" spans="7:19" s="4" customFormat="1" x14ac:dyDescent="0.25">
      <c r="G3628" s="13"/>
      <c r="S3628" s="13"/>
    </row>
    <row r="3629" spans="7:19" s="4" customFormat="1" x14ac:dyDescent="0.25">
      <c r="G3629" s="13"/>
      <c r="S3629" s="13"/>
    </row>
    <row r="3630" spans="7:19" s="4" customFormat="1" x14ac:dyDescent="0.25">
      <c r="G3630" s="13"/>
      <c r="S3630" s="13"/>
    </row>
    <row r="3631" spans="7:19" s="4" customFormat="1" x14ac:dyDescent="0.25">
      <c r="G3631" s="13"/>
      <c r="S3631" s="13"/>
    </row>
    <row r="3632" spans="7:19" s="4" customFormat="1" x14ac:dyDescent="0.25">
      <c r="G3632" s="13"/>
      <c r="S3632" s="13"/>
    </row>
    <row r="3633" spans="7:19" s="4" customFormat="1" x14ac:dyDescent="0.25">
      <c r="G3633" s="13"/>
      <c r="S3633" s="13"/>
    </row>
    <row r="3634" spans="7:19" s="4" customFormat="1" x14ac:dyDescent="0.25">
      <c r="G3634" s="13"/>
      <c r="S3634" s="13"/>
    </row>
    <row r="3635" spans="7:19" s="4" customFormat="1" x14ac:dyDescent="0.25">
      <c r="G3635" s="13"/>
      <c r="S3635" s="13"/>
    </row>
    <row r="3636" spans="7:19" s="4" customFormat="1" x14ac:dyDescent="0.25">
      <c r="G3636" s="13"/>
      <c r="S3636" s="13"/>
    </row>
    <row r="3637" spans="7:19" s="4" customFormat="1" x14ac:dyDescent="0.25">
      <c r="G3637" s="13"/>
      <c r="S3637" s="13"/>
    </row>
    <row r="3638" spans="7:19" s="4" customFormat="1" x14ac:dyDescent="0.25">
      <c r="G3638" s="13"/>
      <c r="S3638" s="13"/>
    </row>
    <row r="3639" spans="7:19" s="4" customFormat="1" x14ac:dyDescent="0.25">
      <c r="G3639" s="13"/>
      <c r="S3639" s="13"/>
    </row>
    <row r="3640" spans="7:19" s="4" customFormat="1" x14ac:dyDescent="0.25">
      <c r="G3640" s="13"/>
      <c r="S3640" s="13"/>
    </row>
    <row r="3641" spans="7:19" s="4" customFormat="1" x14ac:dyDescent="0.25">
      <c r="G3641" s="13"/>
      <c r="S3641" s="13"/>
    </row>
    <row r="3642" spans="7:19" s="4" customFormat="1" x14ac:dyDescent="0.25">
      <c r="G3642" s="13"/>
      <c r="S3642" s="13"/>
    </row>
    <row r="3643" spans="7:19" s="4" customFormat="1" x14ac:dyDescent="0.25">
      <c r="G3643" s="13"/>
      <c r="S3643" s="13"/>
    </row>
    <row r="3644" spans="7:19" s="4" customFormat="1" x14ac:dyDescent="0.25">
      <c r="G3644" s="13"/>
      <c r="S3644" s="13"/>
    </row>
    <row r="3645" spans="7:19" s="4" customFormat="1" x14ac:dyDescent="0.25">
      <c r="G3645" s="13"/>
      <c r="S3645" s="13"/>
    </row>
    <row r="3646" spans="7:19" s="4" customFormat="1" x14ac:dyDescent="0.25">
      <c r="G3646" s="13"/>
      <c r="S3646" s="13"/>
    </row>
    <row r="3647" spans="7:19" s="4" customFormat="1" x14ac:dyDescent="0.25">
      <c r="G3647" s="13"/>
      <c r="S3647" s="13"/>
    </row>
    <row r="3648" spans="7:19" s="4" customFormat="1" x14ac:dyDescent="0.25">
      <c r="G3648" s="13"/>
      <c r="S3648" s="13"/>
    </row>
    <row r="3649" spans="7:19" s="4" customFormat="1" x14ac:dyDescent="0.25">
      <c r="G3649" s="13"/>
      <c r="S3649" s="13"/>
    </row>
    <row r="3650" spans="7:19" s="4" customFormat="1" x14ac:dyDescent="0.25">
      <c r="G3650" s="13"/>
      <c r="S3650" s="13"/>
    </row>
    <row r="3651" spans="7:19" s="4" customFormat="1" x14ac:dyDescent="0.25">
      <c r="G3651" s="13"/>
      <c r="S3651" s="13"/>
    </row>
    <row r="3652" spans="7:19" s="4" customFormat="1" x14ac:dyDescent="0.25">
      <c r="G3652" s="13"/>
      <c r="S3652" s="13"/>
    </row>
    <row r="3653" spans="7:19" s="4" customFormat="1" x14ac:dyDescent="0.25">
      <c r="G3653" s="13"/>
      <c r="S3653" s="13"/>
    </row>
    <row r="3654" spans="7:19" s="4" customFormat="1" x14ac:dyDescent="0.25">
      <c r="G3654" s="13"/>
      <c r="S3654" s="13"/>
    </row>
    <row r="3655" spans="7:19" s="4" customFormat="1" x14ac:dyDescent="0.25">
      <c r="G3655" s="13"/>
      <c r="S3655" s="13"/>
    </row>
    <row r="3656" spans="7:19" s="4" customFormat="1" x14ac:dyDescent="0.25">
      <c r="G3656" s="13"/>
      <c r="S3656" s="13"/>
    </row>
    <row r="3657" spans="7:19" s="4" customFormat="1" x14ac:dyDescent="0.25">
      <c r="G3657" s="13"/>
      <c r="S3657" s="13"/>
    </row>
    <row r="3658" spans="7:19" s="4" customFormat="1" x14ac:dyDescent="0.25">
      <c r="G3658" s="13"/>
      <c r="S3658" s="13"/>
    </row>
    <row r="3659" spans="7:19" s="4" customFormat="1" x14ac:dyDescent="0.25">
      <c r="G3659" s="13"/>
      <c r="S3659" s="13"/>
    </row>
    <row r="3660" spans="7:19" s="4" customFormat="1" x14ac:dyDescent="0.25">
      <c r="G3660" s="13"/>
      <c r="S3660" s="13"/>
    </row>
    <row r="3661" spans="7:19" s="4" customFormat="1" x14ac:dyDescent="0.25">
      <c r="G3661" s="13"/>
      <c r="S3661" s="13"/>
    </row>
    <row r="3662" spans="7:19" s="4" customFormat="1" x14ac:dyDescent="0.25">
      <c r="G3662" s="13"/>
      <c r="S3662" s="13"/>
    </row>
    <row r="3663" spans="7:19" s="4" customFormat="1" x14ac:dyDescent="0.25">
      <c r="G3663" s="13"/>
      <c r="S3663" s="13"/>
    </row>
    <row r="3664" spans="7:19" s="4" customFormat="1" x14ac:dyDescent="0.25">
      <c r="G3664" s="13"/>
      <c r="S3664" s="13"/>
    </row>
    <row r="3665" spans="7:19" s="4" customFormat="1" x14ac:dyDescent="0.25">
      <c r="G3665" s="13"/>
      <c r="S3665" s="13"/>
    </row>
    <row r="3666" spans="7:19" s="4" customFormat="1" x14ac:dyDescent="0.25">
      <c r="G3666" s="13"/>
      <c r="S3666" s="13"/>
    </row>
    <row r="3667" spans="7:19" s="4" customFormat="1" x14ac:dyDescent="0.25">
      <c r="G3667" s="13"/>
      <c r="S3667" s="13"/>
    </row>
    <row r="3668" spans="7:19" s="4" customFormat="1" x14ac:dyDescent="0.25">
      <c r="G3668" s="13"/>
      <c r="S3668" s="13"/>
    </row>
    <row r="3669" spans="7:19" s="4" customFormat="1" x14ac:dyDescent="0.25">
      <c r="G3669" s="13"/>
      <c r="S3669" s="13"/>
    </row>
    <row r="3670" spans="7:19" s="4" customFormat="1" x14ac:dyDescent="0.25">
      <c r="G3670" s="13"/>
      <c r="S3670" s="13"/>
    </row>
    <row r="3671" spans="7:19" s="4" customFormat="1" x14ac:dyDescent="0.25">
      <c r="G3671" s="13"/>
      <c r="S3671" s="13"/>
    </row>
    <row r="3672" spans="7:19" s="4" customFormat="1" x14ac:dyDescent="0.25">
      <c r="G3672" s="13"/>
      <c r="S3672" s="13"/>
    </row>
    <row r="3673" spans="7:19" s="4" customFormat="1" x14ac:dyDescent="0.25">
      <c r="G3673" s="13"/>
      <c r="S3673" s="13"/>
    </row>
    <row r="3674" spans="7:19" s="4" customFormat="1" x14ac:dyDescent="0.25">
      <c r="G3674" s="13"/>
      <c r="S3674" s="13"/>
    </row>
    <row r="3675" spans="7:19" s="4" customFormat="1" x14ac:dyDescent="0.25">
      <c r="G3675" s="13"/>
      <c r="S3675" s="13"/>
    </row>
    <row r="3676" spans="7:19" s="4" customFormat="1" x14ac:dyDescent="0.25">
      <c r="G3676" s="13"/>
      <c r="S3676" s="13"/>
    </row>
    <row r="3677" spans="7:19" s="4" customFormat="1" x14ac:dyDescent="0.25">
      <c r="G3677" s="13"/>
      <c r="S3677" s="13"/>
    </row>
    <row r="3678" spans="7:19" s="4" customFormat="1" x14ac:dyDescent="0.25">
      <c r="G3678" s="13"/>
      <c r="S3678" s="13"/>
    </row>
    <row r="3679" spans="7:19" s="4" customFormat="1" x14ac:dyDescent="0.25">
      <c r="G3679" s="13"/>
      <c r="S3679" s="13"/>
    </row>
    <row r="3680" spans="7:19" s="4" customFormat="1" x14ac:dyDescent="0.25">
      <c r="G3680" s="13"/>
      <c r="S3680" s="13"/>
    </row>
    <row r="3681" spans="7:19" s="4" customFormat="1" x14ac:dyDescent="0.25">
      <c r="G3681" s="13"/>
      <c r="S3681" s="13"/>
    </row>
    <row r="3682" spans="7:19" s="4" customFormat="1" x14ac:dyDescent="0.25">
      <c r="G3682" s="13"/>
      <c r="S3682" s="13"/>
    </row>
    <row r="3683" spans="7:19" s="4" customFormat="1" x14ac:dyDescent="0.25">
      <c r="G3683" s="13"/>
      <c r="S3683" s="13"/>
    </row>
    <row r="3684" spans="7:19" s="4" customFormat="1" x14ac:dyDescent="0.25">
      <c r="G3684" s="13"/>
      <c r="S3684" s="13"/>
    </row>
    <row r="3685" spans="7:19" s="4" customFormat="1" x14ac:dyDescent="0.25">
      <c r="G3685" s="13"/>
      <c r="S3685" s="13"/>
    </row>
    <row r="3686" spans="7:19" s="4" customFormat="1" x14ac:dyDescent="0.25">
      <c r="G3686" s="13"/>
      <c r="S3686" s="13"/>
    </row>
    <row r="3687" spans="7:19" s="4" customFormat="1" x14ac:dyDescent="0.25">
      <c r="G3687" s="13"/>
      <c r="S3687" s="13"/>
    </row>
    <row r="3688" spans="7:19" s="4" customFormat="1" x14ac:dyDescent="0.25">
      <c r="G3688" s="13"/>
      <c r="S3688" s="13"/>
    </row>
    <row r="3689" spans="7:19" s="4" customFormat="1" x14ac:dyDescent="0.25">
      <c r="G3689" s="13"/>
      <c r="S3689" s="13"/>
    </row>
    <row r="3690" spans="7:19" s="4" customFormat="1" x14ac:dyDescent="0.25">
      <c r="G3690" s="13"/>
      <c r="S3690" s="13"/>
    </row>
    <row r="3691" spans="7:19" s="4" customFormat="1" x14ac:dyDescent="0.25">
      <c r="G3691" s="13"/>
      <c r="S3691" s="13"/>
    </row>
    <row r="3692" spans="7:19" s="4" customFormat="1" x14ac:dyDescent="0.25">
      <c r="G3692" s="13"/>
      <c r="S3692" s="13"/>
    </row>
    <row r="3693" spans="7:19" s="4" customFormat="1" x14ac:dyDescent="0.25">
      <c r="G3693" s="13"/>
      <c r="S3693" s="13"/>
    </row>
    <row r="3694" spans="7:19" s="4" customFormat="1" x14ac:dyDescent="0.25">
      <c r="G3694" s="13"/>
      <c r="S3694" s="13"/>
    </row>
    <row r="3695" spans="7:19" s="4" customFormat="1" x14ac:dyDescent="0.25">
      <c r="G3695" s="13"/>
      <c r="S3695" s="13"/>
    </row>
    <row r="3696" spans="7:19" s="4" customFormat="1" x14ac:dyDescent="0.25">
      <c r="G3696" s="13"/>
      <c r="S3696" s="13"/>
    </row>
    <row r="3697" spans="7:19" s="4" customFormat="1" x14ac:dyDescent="0.25">
      <c r="G3697" s="13"/>
      <c r="S3697" s="13"/>
    </row>
    <row r="3698" spans="7:19" s="4" customFormat="1" x14ac:dyDescent="0.25">
      <c r="G3698" s="13"/>
      <c r="S3698" s="13"/>
    </row>
    <row r="3699" spans="7:19" s="4" customFormat="1" x14ac:dyDescent="0.25">
      <c r="G3699" s="13"/>
      <c r="S3699" s="13"/>
    </row>
    <row r="3700" spans="7:19" s="4" customFormat="1" x14ac:dyDescent="0.25">
      <c r="G3700" s="13"/>
      <c r="S3700" s="13"/>
    </row>
    <row r="3701" spans="7:19" s="4" customFormat="1" x14ac:dyDescent="0.25">
      <c r="G3701" s="13"/>
      <c r="S3701" s="13"/>
    </row>
    <row r="3702" spans="7:19" s="4" customFormat="1" x14ac:dyDescent="0.25">
      <c r="G3702" s="13"/>
      <c r="S3702" s="13"/>
    </row>
    <row r="3703" spans="7:19" s="4" customFormat="1" x14ac:dyDescent="0.25">
      <c r="G3703" s="13"/>
      <c r="S3703" s="13"/>
    </row>
    <row r="3704" spans="7:19" s="4" customFormat="1" x14ac:dyDescent="0.25">
      <c r="G3704" s="13"/>
      <c r="S3704" s="13"/>
    </row>
    <row r="3705" spans="7:19" s="4" customFormat="1" x14ac:dyDescent="0.25">
      <c r="G3705" s="13"/>
      <c r="S3705" s="13"/>
    </row>
    <row r="3706" spans="7:19" s="4" customFormat="1" x14ac:dyDescent="0.25">
      <c r="G3706" s="13"/>
      <c r="S3706" s="13"/>
    </row>
    <row r="3707" spans="7:19" s="4" customFormat="1" x14ac:dyDescent="0.25">
      <c r="G3707" s="13"/>
      <c r="S3707" s="13"/>
    </row>
    <row r="3708" spans="7:19" s="4" customFormat="1" x14ac:dyDescent="0.25">
      <c r="G3708" s="13"/>
      <c r="S3708" s="13"/>
    </row>
    <row r="3709" spans="7:19" s="4" customFormat="1" x14ac:dyDescent="0.25">
      <c r="G3709" s="13"/>
      <c r="S3709" s="13"/>
    </row>
    <row r="3710" spans="7:19" s="4" customFormat="1" x14ac:dyDescent="0.25">
      <c r="G3710" s="13"/>
      <c r="S3710" s="13"/>
    </row>
    <row r="3711" spans="7:19" s="4" customFormat="1" x14ac:dyDescent="0.25">
      <c r="G3711" s="13"/>
      <c r="S3711" s="13"/>
    </row>
    <row r="3712" spans="7:19" s="4" customFormat="1" x14ac:dyDescent="0.25">
      <c r="G3712" s="13"/>
      <c r="S3712" s="13"/>
    </row>
    <row r="3713" spans="7:19" s="4" customFormat="1" x14ac:dyDescent="0.25">
      <c r="G3713" s="13"/>
      <c r="S3713" s="13"/>
    </row>
    <row r="3714" spans="7:19" s="4" customFormat="1" x14ac:dyDescent="0.25">
      <c r="G3714" s="13"/>
      <c r="S3714" s="13"/>
    </row>
    <row r="3715" spans="7:19" s="4" customFormat="1" x14ac:dyDescent="0.25">
      <c r="G3715" s="13"/>
      <c r="S3715" s="13"/>
    </row>
    <row r="3716" spans="7:19" s="4" customFormat="1" x14ac:dyDescent="0.25">
      <c r="G3716" s="13"/>
      <c r="S3716" s="13"/>
    </row>
    <row r="3717" spans="7:19" s="4" customFormat="1" x14ac:dyDescent="0.25">
      <c r="G3717" s="13"/>
      <c r="S3717" s="13"/>
    </row>
    <row r="3718" spans="7:19" s="4" customFormat="1" x14ac:dyDescent="0.25">
      <c r="G3718" s="13"/>
      <c r="S3718" s="13"/>
    </row>
    <row r="3719" spans="7:19" s="4" customFormat="1" x14ac:dyDescent="0.25">
      <c r="G3719" s="13"/>
      <c r="S3719" s="13"/>
    </row>
    <row r="3720" spans="7:19" s="4" customFormat="1" x14ac:dyDescent="0.25">
      <c r="G3720" s="13"/>
      <c r="S3720" s="13"/>
    </row>
    <row r="3721" spans="7:19" s="4" customFormat="1" x14ac:dyDescent="0.25">
      <c r="G3721" s="13"/>
      <c r="S3721" s="13"/>
    </row>
    <row r="3722" spans="7:19" s="4" customFormat="1" x14ac:dyDescent="0.25">
      <c r="G3722" s="13"/>
      <c r="S3722" s="13"/>
    </row>
    <row r="3723" spans="7:19" s="4" customFormat="1" x14ac:dyDescent="0.25">
      <c r="G3723" s="13"/>
      <c r="S3723" s="13"/>
    </row>
    <row r="3724" spans="7:19" s="4" customFormat="1" x14ac:dyDescent="0.25">
      <c r="G3724" s="13"/>
      <c r="S3724" s="13"/>
    </row>
    <row r="3725" spans="7:19" s="4" customFormat="1" x14ac:dyDescent="0.25">
      <c r="G3725" s="13"/>
      <c r="S3725" s="13"/>
    </row>
    <row r="3726" spans="7:19" s="4" customFormat="1" x14ac:dyDescent="0.25">
      <c r="G3726" s="13"/>
      <c r="S3726" s="13"/>
    </row>
    <row r="3727" spans="7:19" s="4" customFormat="1" x14ac:dyDescent="0.25">
      <c r="G3727" s="13"/>
      <c r="S3727" s="13"/>
    </row>
    <row r="3728" spans="7:19" s="4" customFormat="1" x14ac:dyDescent="0.25">
      <c r="G3728" s="13"/>
      <c r="S3728" s="13"/>
    </row>
    <row r="3729" spans="7:19" s="4" customFormat="1" x14ac:dyDescent="0.25">
      <c r="G3729" s="13"/>
      <c r="S3729" s="13"/>
    </row>
    <row r="3730" spans="7:19" s="4" customFormat="1" x14ac:dyDescent="0.25">
      <c r="G3730" s="13"/>
      <c r="S3730" s="13"/>
    </row>
    <row r="3731" spans="7:19" s="4" customFormat="1" x14ac:dyDescent="0.25">
      <c r="G3731" s="13"/>
      <c r="S3731" s="13"/>
    </row>
    <row r="3732" spans="7:19" s="4" customFormat="1" x14ac:dyDescent="0.25">
      <c r="G3732" s="13"/>
      <c r="S3732" s="13"/>
    </row>
    <row r="3733" spans="7:19" s="4" customFormat="1" x14ac:dyDescent="0.25">
      <c r="G3733" s="13"/>
      <c r="S3733" s="13"/>
    </row>
    <row r="3734" spans="7:19" s="4" customFormat="1" x14ac:dyDescent="0.25">
      <c r="G3734" s="13"/>
      <c r="S3734" s="13"/>
    </row>
    <row r="3735" spans="7:19" s="4" customFormat="1" x14ac:dyDescent="0.25">
      <c r="G3735" s="13"/>
      <c r="S3735" s="13"/>
    </row>
    <row r="3736" spans="7:19" s="4" customFormat="1" x14ac:dyDescent="0.25">
      <c r="G3736" s="13"/>
      <c r="S3736" s="13"/>
    </row>
    <row r="3737" spans="7:19" s="4" customFormat="1" x14ac:dyDescent="0.25">
      <c r="G3737" s="13"/>
      <c r="S3737" s="13"/>
    </row>
    <row r="3738" spans="7:19" s="4" customFormat="1" x14ac:dyDescent="0.25">
      <c r="G3738" s="13"/>
      <c r="S3738" s="13"/>
    </row>
    <row r="3739" spans="7:19" s="4" customFormat="1" x14ac:dyDescent="0.25">
      <c r="G3739" s="13"/>
      <c r="S3739" s="13"/>
    </row>
    <row r="3740" spans="7:19" s="4" customFormat="1" x14ac:dyDescent="0.25">
      <c r="G3740" s="13"/>
      <c r="S3740" s="13"/>
    </row>
    <row r="3741" spans="7:19" s="4" customFormat="1" x14ac:dyDescent="0.25">
      <c r="G3741" s="13"/>
      <c r="S3741" s="13"/>
    </row>
    <row r="3742" spans="7:19" s="4" customFormat="1" x14ac:dyDescent="0.25">
      <c r="G3742" s="13"/>
      <c r="S3742" s="13"/>
    </row>
    <row r="3743" spans="7:19" s="4" customFormat="1" x14ac:dyDescent="0.25">
      <c r="G3743" s="13"/>
      <c r="S3743" s="13"/>
    </row>
    <row r="3744" spans="7:19" s="4" customFormat="1" x14ac:dyDescent="0.25">
      <c r="G3744" s="13"/>
      <c r="S3744" s="13"/>
    </row>
    <row r="3745" spans="7:19" s="4" customFormat="1" x14ac:dyDescent="0.25">
      <c r="G3745" s="13"/>
      <c r="S3745" s="13"/>
    </row>
    <row r="3746" spans="7:19" s="4" customFormat="1" x14ac:dyDescent="0.25">
      <c r="G3746" s="13"/>
      <c r="S3746" s="13"/>
    </row>
    <row r="3747" spans="7:19" s="4" customFormat="1" x14ac:dyDescent="0.25">
      <c r="G3747" s="13"/>
      <c r="S3747" s="13"/>
    </row>
    <row r="3748" spans="7:19" s="4" customFormat="1" x14ac:dyDescent="0.25">
      <c r="G3748" s="13"/>
      <c r="S3748" s="13"/>
    </row>
    <row r="3749" spans="7:19" s="4" customFormat="1" x14ac:dyDescent="0.25">
      <c r="G3749" s="13"/>
      <c r="S3749" s="13"/>
    </row>
    <row r="3750" spans="7:19" s="4" customFormat="1" x14ac:dyDescent="0.25">
      <c r="G3750" s="13"/>
      <c r="S3750" s="13"/>
    </row>
    <row r="3751" spans="7:19" s="4" customFormat="1" x14ac:dyDescent="0.25">
      <c r="G3751" s="13"/>
      <c r="S3751" s="13"/>
    </row>
    <row r="3752" spans="7:19" s="4" customFormat="1" x14ac:dyDescent="0.25">
      <c r="G3752" s="13"/>
      <c r="S3752" s="13"/>
    </row>
    <row r="3753" spans="7:19" s="4" customFormat="1" x14ac:dyDescent="0.25">
      <c r="G3753" s="13"/>
      <c r="S3753" s="13"/>
    </row>
    <row r="3754" spans="7:19" s="4" customFormat="1" x14ac:dyDescent="0.25">
      <c r="G3754" s="13"/>
      <c r="S3754" s="13"/>
    </row>
    <row r="3755" spans="7:19" s="4" customFormat="1" x14ac:dyDescent="0.25">
      <c r="G3755" s="13"/>
      <c r="S3755" s="13"/>
    </row>
    <row r="3756" spans="7:19" s="4" customFormat="1" x14ac:dyDescent="0.25">
      <c r="G3756" s="13"/>
      <c r="S3756" s="13"/>
    </row>
    <row r="3757" spans="7:19" s="4" customFormat="1" x14ac:dyDescent="0.25">
      <c r="G3757" s="13"/>
      <c r="S3757" s="13"/>
    </row>
    <row r="3758" spans="7:19" s="4" customFormat="1" x14ac:dyDescent="0.25">
      <c r="G3758" s="13"/>
      <c r="S3758" s="13"/>
    </row>
    <row r="3759" spans="7:19" s="4" customFormat="1" x14ac:dyDescent="0.25">
      <c r="G3759" s="13"/>
      <c r="S3759" s="13"/>
    </row>
    <row r="3760" spans="7:19" s="4" customFormat="1" x14ac:dyDescent="0.25">
      <c r="G3760" s="13"/>
      <c r="S3760" s="13"/>
    </row>
    <row r="3761" spans="7:19" s="4" customFormat="1" x14ac:dyDescent="0.25">
      <c r="G3761" s="13"/>
      <c r="S3761" s="13"/>
    </row>
    <row r="3762" spans="7:19" s="4" customFormat="1" x14ac:dyDescent="0.25">
      <c r="G3762" s="13"/>
      <c r="S3762" s="13"/>
    </row>
    <row r="3763" spans="7:19" s="4" customFormat="1" x14ac:dyDescent="0.25">
      <c r="G3763" s="13"/>
      <c r="S3763" s="13"/>
    </row>
    <row r="3764" spans="7:19" s="4" customFormat="1" x14ac:dyDescent="0.25">
      <c r="G3764" s="13"/>
      <c r="S3764" s="13"/>
    </row>
    <row r="3765" spans="7:19" s="4" customFormat="1" x14ac:dyDescent="0.25">
      <c r="G3765" s="13"/>
      <c r="S3765" s="13"/>
    </row>
    <row r="3766" spans="7:19" s="4" customFormat="1" x14ac:dyDescent="0.25">
      <c r="G3766" s="13"/>
      <c r="S3766" s="13"/>
    </row>
    <row r="3767" spans="7:19" s="4" customFormat="1" x14ac:dyDescent="0.25">
      <c r="G3767" s="13"/>
      <c r="S3767" s="13"/>
    </row>
    <row r="3768" spans="7:19" s="4" customFormat="1" x14ac:dyDescent="0.25">
      <c r="G3768" s="13"/>
      <c r="S3768" s="13"/>
    </row>
    <row r="3769" spans="7:19" s="4" customFormat="1" x14ac:dyDescent="0.25">
      <c r="G3769" s="13"/>
      <c r="S3769" s="13"/>
    </row>
    <row r="3770" spans="7:19" s="4" customFormat="1" x14ac:dyDescent="0.25">
      <c r="G3770" s="13"/>
      <c r="S3770" s="13"/>
    </row>
    <row r="3771" spans="7:19" s="4" customFormat="1" x14ac:dyDescent="0.25">
      <c r="G3771" s="13"/>
      <c r="S3771" s="13"/>
    </row>
    <row r="3772" spans="7:19" s="4" customFormat="1" x14ac:dyDescent="0.25">
      <c r="G3772" s="13"/>
      <c r="S3772" s="13"/>
    </row>
    <row r="3773" spans="7:19" s="4" customFormat="1" x14ac:dyDescent="0.25">
      <c r="G3773" s="13"/>
      <c r="S3773" s="13"/>
    </row>
    <row r="3774" spans="7:19" s="4" customFormat="1" x14ac:dyDescent="0.25">
      <c r="G3774" s="13"/>
      <c r="S3774" s="13"/>
    </row>
    <row r="3775" spans="7:19" s="4" customFormat="1" x14ac:dyDescent="0.25">
      <c r="G3775" s="13"/>
      <c r="S3775" s="13"/>
    </row>
    <row r="3776" spans="7:19" s="4" customFormat="1" x14ac:dyDescent="0.25">
      <c r="G3776" s="13"/>
      <c r="S3776" s="13"/>
    </row>
    <row r="3777" spans="7:19" s="4" customFormat="1" x14ac:dyDescent="0.25">
      <c r="G3777" s="13"/>
      <c r="S3777" s="13"/>
    </row>
    <row r="3778" spans="7:19" s="4" customFormat="1" x14ac:dyDescent="0.25">
      <c r="G3778" s="13"/>
      <c r="S3778" s="13"/>
    </row>
    <row r="3779" spans="7:19" s="4" customFormat="1" x14ac:dyDescent="0.25">
      <c r="G3779" s="13"/>
      <c r="S3779" s="13"/>
    </row>
    <row r="3780" spans="7:19" s="4" customFormat="1" x14ac:dyDescent="0.25">
      <c r="G3780" s="13"/>
      <c r="S3780" s="13"/>
    </row>
    <row r="3781" spans="7:19" s="4" customFormat="1" x14ac:dyDescent="0.25">
      <c r="G3781" s="13"/>
      <c r="S3781" s="13"/>
    </row>
    <row r="3782" spans="7:19" s="4" customFormat="1" x14ac:dyDescent="0.25">
      <c r="G3782" s="13"/>
      <c r="S3782" s="13"/>
    </row>
    <row r="3783" spans="7:19" s="4" customFormat="1" x14ac:dyDescent="0.25">
      <c r="G3783" s="13"/>
      <c r="S3783" s="13"/>
    </row>
    <row r="3784" spans="7:19" s="4" customFormat="1" x14ac:dyDescent="0.25">
      <c r="G3784" s="13"/>
      <c r="S3784" s="13"/>
    </row>
    <row r="3785" spans="7:19" s="4" customFormat="1" x14ac:dyDescent="0.25">
      <c r="G3785" s="13"/>
      <c r="S3785" s="13"/>
    </row>
    <row r="3786" spans="7:19" s="4" customFormat="1" x14ac:dyDescent="0.25">
      <c r="G3786" s="13"/>
      <c r="S3786" s="13"/>
    </row>
    <row r="3787" spans="7:19" s="4" customFormat="1" x14ac:dyDescent="0.25">
      <c r="G3787" s="13"/>
      <c r="S3787" s="13"/>
    </row>
    <row r="3788" spans="7:19" s="4" customFormat="1" x14ac:dyDescent="0.25">
      <c r="G3788" s="13"/>
      <c r="S3788" s="13"/>
    </row>
    <row r="3789" spans="7:19" s="4" customFormat="1" x14ac:dyDescent="0.25">
      <c r="G3789" s="13"/>
      <c r="S3789" s="13"/>
    </row>
    <row r="3790" spans="7:19" s="4" customFormat="1" x14ac:dyDescent="0.25">
      <c r="G3790" s="13"/>
      <c r="S3790" s="13"/>
    </row>
    <row r="3791" spans="7:19" s="4" customFormat="1" x14ac:dyDescent="0.25">
      <c r="G3791" s="13"/>
      <c r="S3791" s="13"/>
    </row>
    <row r="3792" spans="7:19" s="4" customFormat="1" x14ac:dyDescent="0.25">
      <c r="G3792" s="13"/>
      <c r="S3792" s="13"/>
    </row>
    <row r="3793" spans="7:19" s="4" customFormat="1" x14ac:dyDescent="0.25">
      <c r="G3793" s="13"/>
      <c r="S3793" s="13"/>
    </row>
    <row r="3794" spans="7:19" s="4" customFormat="1" x14ac:dyDescent="0.25">
      <c r="G3794" s="13"/>
      <c r="S3794" s="13"/>
    </row>
    <row r="3795" spans="7:19" s="4" customFormat="1" x14ac:dyDescent="0.25">
      <c r="G3795" s="13"/>
      <c r="S3795" s="13"/>
    </row>
    <row r="3796" spans="7:19" s="4" customFormat="1" x14ac:dyDescent="0.25">
      <c r="G3796" s="13"/>
      <c r="S3796" s="13"/>
    </row>
    <row r="3797" spans="7:19" s="4" customFormat="1" x14ac:dyDescent="0.25">
      <c r="G3797" s="13"/>
      <c r="S3797" s="13"/>
    </row>
    <row r="3798" spans="7:19" s="4" customFormat="1" x14ac:dyDescent="0.25">
      <c r="G3798" s="13"/>
      <c r="S3798" s="13"/>
    </row>
    <row r="3799" spans="7:19" s="4" customFormat="1" x14ac:dyDescent="0.25">
      <c r="G3799" s="13"/>
      <c r="S3799" s="13"/>
    </row>
    <row r="3800" spans="7:19" s="4" customFormat="1" x14ac:dyDescent="0.25">
      <c r="G3800" s="13"/>
      <c r="S3800" s="13"/>
    </row>
    <row r="3801" spans="7:19" s="4" customFormat="1" x14ac:dyDescent="0.25">
      <c r="G3801" s="13"/>
      <c r="S3801" s="13"/>
    </row>
    <row r="3802" spans="7:19" s="4" customFormat="1" x14ac:dyDescent="0.25">
      <c r="G3802" s="13"/>
      <c r="S3802" s="13"/>
    </row>
    <row r="3803" spans="7:19" s="4" customFormat="1" x14ac:dyDescent="0.25">
      <c r="G3803" s="13"/>
      <c r="S3803" s="13"/>
    </row>
    <row r="3804" spans="7:19" s="4" customFormat="1" x14ac:dyDescent="0.25">
      <c r="G3804" s="13"/>
      <c r="S3804" s="13"/>
    </row>
    <row r="3805" spans="7:19" s="4" customFormat="1" x14ac:dyDescent="0.25">
      <c r="G3805" s="13"/>
      <c r="S3805" s="13"/>
    </row>
    <row r="3806" spans="7:19" s="4" customFormat="1" x14ac:dyDescent="0.25">
      <c r="G3806" s="13"/>
      <c r="S3806" s="13"/>
    </row>
    <row r="3807" spans="7:19" s="4" customFormat="1" x14ac:dyDescent="0.25">
      <c r="G3807" s="13"/>
      <c r="S3807" s="13"/>
    </row>
    <row r="3808" spans="7:19" s="4" customFormat="1" x14ac:dyDescent="0.25">
      <c r="G3808" s="13"/>
      <c r="S3808" s="13"/>
    </row>
    <row r="3809" spans="7:19" s="4" customFormat="1" x14ac:dyDescent="0.25">
      <c r="G3809" s="13"/>
      <c r="S3809" s="13"/>
    </row>
    <row r="3810" spans="7:19" s="4" customFormat="1" x14ac:dyDescent="0.25">
      <c r="G3810" s="13"/>
      <c r="S3810" s="13"/>
    </row>
    <row r="3811" spans="7:19" s="4" customFormat="1" x14ac:dyDescent="0.25">
      <c r="G3811" s="13"/>
      <c r="S3811" s="13"/>
    </row>
    <row r="3812" spans="7:19" s="4" customFormat="1" x14ac:dyDescent="0.25">
      <c r="G3812" s="13"/>
      <c r="S3812" s="13"/>
    </row>
    <row r="3813" spans="7:19" s="4" customFormat="1" x14ac:dyDescent="0.25">
      <c r="G3813" s="13"/>
      <c r="S3813" s="13"/>
    </row>
    <row r="3814" spans="7:19" s="4" customFormat="1" x14ac:dyDescent="0.25">
      <c r="G3814" s="13"/>
      <c r="S3814" s="13"/>
    </row>
    <row r="3815" spans="7:19" s="4" customFormat="1" x14ac:dyDescent="0.25">
      <c r="G3815" s="13"/>
      <c r="S3815" s="13"/>
    </row>
    <row r="3816" spans="7:19" s="4" customFormat="1" x14ac:dyDescent="0.25">
      <c r="G3816" s="13"/>
      <c r="S3816" s="13"/>
    </row>
    <row r="3817" spans="7:19" s="4" customFormat="1" x14ac:dyDescent="0.25">
      <c r="G3817" s="13"/>
      <c r="S3817" s="13"/>
    </row>
    <row r="3818" spans="7:19" s="4" customFormat="1" x14ac:dyDescent="0.25">
      <c r="G3818" s="13"/>
      <c r="S3818" s="13"/>
    </row>
    <row r="3819" spans="7:19" s="4" customFormat="1" x14ac:dyDescent="0.25">
      <c r="G3819" s="13"/>
      <c r="S3819" s="13"/>
    </row>
    <row r="3820" spans="7:19" s="4" customFormat="1" x14ac:dyDescent="0.25">
      <c r="G3820" s="13"/>
      <c r="S3820" s="13"/>
    </row>
    <row r="3821" spans="7:19" s="4" customFormat="1" x14ac:dyDescent="0.25">
      <c r="G3821" s="13"/>
      <c r="S3821" s="13"/>
    </row>
    <row r="3822" spans="7:19" s="4" customFormat="1" x14ac:dyDescent="0.25">
      <c r="G3822" s="13"/>
      <c r="S3822" s="13"/>
    </row>
    <row r="3823" spans="7:19" s="4" customFormat="1" x14ac:dyDescent="0.25">
      <c r="G3823" s="13"/>
      <c r="S3823" s="13"/>
    </row>
    <row r="3824" spans="7:19" s="4" customFormat="1" x14ac:dyDescent="0.25">
      <c r="G3824" s="13"/>
      <c r="S3824" s="13"/>
    </row>
    <row r="3825" spans="7:19" s="4" customFormat="1" x14ac:dyDescent="0.25">
      <c r="G3825" s="13"/>
      <c r="S3825" s="13"/>
    </row>
    <row r="3826" spans="7:19" s="4" customFormat="1" x14ac:dyDescent="0.25">
      <c r="G3826" s="13"/>
      <c r="S3826" s="13"/>
    </row>
    <row r="3827" spans="7:19" s="4" customFormat="1" x14ac:dyDescent="0.25">
      <c r="G3827" s="13"/>
      <c r="S3827" s="13"/>
    </row>
    <row r="3828" spans="7:19" s="4" customFormat="1" x14ac:dyDescent="0.25">
      <c r="G3828" s="13"/>
      <c r="S3828" s="13"/>
    </row>
    <row r="3829" spans="7:19" s="4" customFormat="1" x14ac:dyDescent="0.25">
      <c r="G3829" s="13"/>
      <c r="S3829" s="13"/>
    </row>
    <row r="3830" spans="7:19" s="4" customFormat="1" x14ac:dyDescent="0.25">
      <c r="G3830" s="13"/>
      <c r="S3830" s="13"/>
    </row>
    <row r="3831" spans="7:19" s="4" customFormat="1" x14ac:dyDescent="0.25">
      <c r="G3831" s="13"/>
      <c r="S3831" s="13"/>
    </row>
    <row r="3832" spans="7:19" s="4" customFormat="1" x14ac:dyDescent="0.25">
      <c r="G3832" s="13"/>
      <c r="S3832" s="13"/>
    </row>
    <row r="3833" spans="7:19" s="4" customFormat="1" x14ac:dyDescent="0.25">
      <c r="G3833" s="13"/>
      <c r="S3833" s="13"/>
    </row>
    <row r="3834" spans="7:19" s="4" customFormat="1" x14ac:dyDescent="0.25">
      <c r="G3834" s="13"/>
      <c r="S3834" s="13"/>
    </row>
    <row r="3835" spans="7:19" s="4" customFormat="1" x14ac:dyDescent="0.25">
      <c r="G3835" s="13"/>
      <c r="S3835" s="13"/>
    </row>
    <row r="3836" spans="7:19" s="4" customFormat="1" x14ac:dyDescent="0.25">
      <c r="G3836" s="13"/>
      <c r="S3836" s="13"/>
    </row>
    <row r="3837" spans="7:19" s="4" customFormat="1" x14ac:dyDescent="0.25">
      <c r="G3837" s="13"/>
      <c r="S3837" s="13"/>
    </row>
    <row r="3838" spans="7:19" s="4" customFormat="1" x14ac:dyDescent="0.25">
      <c r="G3838" s="13"/>
      <c r="S3838" s="13"/>
    </row>
    <row r="3839" spans="7:19" s="4" customFormat="1" x14ac:dyDescent="0.25">
      <c r="G3839" s="13"/>
      <c r="S3839" s="13"/>
    </row>
    <row r="3840" spans="7:19" s="4" customFormat="1" x14ac:dyDescent="0.25">
      <c r="G3840" s="13"/>
      <c r="S3840" s="13"/>
    </row>
    <row r="3841" spans="7:19" s="4" customFormat="1" x14ac:dyDescent="0.25">
      <c r="G3841" s="13"/>
      <c r="S3841" s="13"/>
    </row>
    <row r="3842" spans="7:19" s="4" customFormat="1" x14ac:dyDescent="0.25">
      <c r="G3842" s="13"/>
      <c r="S3842" s="13"/>
    </row>
    <row r="3843" spans="7:19" s="4" customFormat="1" x14ac:dyDescent="0.25">
      <c r="G3843" s="13"/>
      <c r="S3843" s="13"/>
    </row>
    <row r="3844" spans="7:19" s="4" customFormat="1" x14ac:dyDescent="0.25">
      <c r="G3844" s="13"/>
      <c r="S3844" s="13"/>
    </row>
    <row r="3845" spans="7:19" s="4" customFormat="1" x14ac:dyDescent="0.25">
      <c r="G3845" s="13"/>
      <c r="S3845" s="13"/>
    </row>
    <row r="3846" spans="7:19" s="4" customFormat="1" x14ac:dyDescent="0.25">
      <c r="G3846" s="13"/>
      <c r="S3846" s="13"/>
    </row>
    <row r="3847" spans="7:19" s="4" customFormat="1" x14ac:dyDescent="0.25">
      <c r="G3847" s="13"/>
      <c r="S3847" s="13"/>
    </row>
    <row r="3848" spans="7:19" s="4" customFormat="1" x14ac:dyDescent="0.25">
      <c r="G3848" s="13"/>
      <c r="S3848" s="13"/>
    </row>
    <row r="3849" spans="7:19" s="4" customFormat="1" x14ac:dyDescent="0.25">
      <c r="G3849" s="13"/>
      <c r="S3849" s="13"/>
    </row>
    <row r="3850" spans="7:19" s="4" customFormat="1" x14ac:dyDescent="0.25">
      <c r="G3850" s="13"/>
      <c r="S3850" s="13"/>
    </row>
    <row r="3851" spans="7:19" s="4" customFormat="1" x14ac:dyDescent="0.25">
      <c r="G3851" s="13"/>
      <c r="S3851" s="13"/>
    </row>
    <row r="3852" spans="7:19" s="4" customFormat="1" x14ac:dyDescent="0.25">
      <c r="G3852" s="13"/>
      <c r="S3852" s="13"/>
    </row>
    <row r="3853" spans="7:19" s="4" customFormat="1" x14ac:dyDescent="0.25">
      <c r="G3853" s="13"/>
      <c r="S3853" s="13"/>
    </row>
    <row r="3854" spans="7:19" s="4" customFormat="1" x14ac:dyDescent="0.25">
      <c r="G3854" s="13"/>
      <c r="S3854" s="13"/>
    </row>
    <row r="3855" spans="7:19" s="4" customFormat="1" x14ac:dyDescent="0.25">
      <c r="G3855" s="13"/>
      <c r="S3855" s="13"/>
    </row>
    <row r="3856" spans="7:19" s="4" customFormat="1" x14ac:dyDescent="0.25">
      <c r="G3856" s="13"/>
      <c r="S3856" s="13"/>
    </row>
    <row r="3857" spans="7:19" s="4" customFormat="1" x14ac:dyDescent="0.25">
      <c r="G3857" s="13"/>
      <c r="S3857" s="13"/>
    </row>
    <row r="3858" spans="7:19" s="4" customFormat="1" x14ac:dyDescent="0.25">
      <c r="G3858" s="13"/>
      <c r="S3858" s="13"/>
    </row>
    <row r="3859" spans="7:19" s="4" customFormat="1" x14ac:dyDescent="0.25">
      <c r="G3859" s="13"/>
      <c r="S3859" s="13"/>
    </row>
    <row r="3860" spans="7:19" s="4" customFormat="1" x14ac:dyDescent="0.25">
      <c r="G3860" s="13"/>
      <c r="S3860" s="13"/>
    </row>
    <row r="3861" spans="7:19" s="4" customFormat="1" x14ac:dyDescent="0.25">
      <c r="G3861" s="13"/>
      <c r="S3861" s="13"/>
    </row>
    <row r="3862" spans="7:19" s="4" customFormat="1" x14ac:dyDescent="0.25">
      <c r="G3862" s="13"/>
      <c r="S3862" s="13"/>
    </row>
    <row r="3863" spans="7:19" s="4" customFormat="1" x14ac:dyDescent="0.25">
      <c r="G3863" s="13"/>
      <c r="S3863" s="13"/>
    </row>
    <row r="3864" spans="7:19" s="4" customFormat="1" x14ac:dyDescent="0.25">
      <c r="G3864" s="13"/>
      <c r="S3864" s="13"/>
    </row>
    <row r="3865" spans="7:19" s="4" customFormat="1" x14ac:dyDescent="0.25">
      <c r="G3865" s="13"/>
      <c r="S3865" s="13"/>
    </row>
    <row r="3866" spans="7:19" s="4" customFormat="1" x14ac:dyDescent="0.25">
      <c r="G3866" s="13"/>
      <c r="S3866" s="13"/>
    </row>
    <row r="3867" spans="7:19" s="4" customFormat="1" x14ac:dyDescent="0.25">
      <c r="G3867" s="13"/>
      <c r="S3867" s="13"/>
    </row>
    <row r="3868" spans="7:19" s="4" customFormat="1" x14ac:dyDescent="0.25">
      <c r="G3868" s="13"/>
      <c r="S3868" s="13"/>
    </row>
    <row r="3869" spans="7:19" s="4" customFormat="1" x14ac:dyDescent="0.25">
      <c r="G3869" s="13"/>
      <c r="S3869" s="13"/>
    </row>
    <row r="3870" spans="7:19" s="4" customFormat="1" x14ac:dyDescent="0.25">
      <c r="G3870" s="13"/>
      <c r="S3870" s="13"/>
    </row>
    <row r="3871" spans="7:19" s="4" customFormat="1" x14ac:dyDescent="0.25">
      <c r="G3871" s="13"/>
      <c r="S3871" s="13"/>
    </row>
    <row r="3872" spans="7:19" s="4" customFormat="1" x14ac:dyDescent="0.25">
      <c r="G3872" s="13"/>
      <c r="S3872" s="13"/>
    </row>
    <row r="3873" spans="7:19" s="4" customFormat="1" x14ac:dyDescent="0.25">
      <c r="G3873" s="13"/>
      <c r="S3873" s="13"/>
    </row>
    <row r="3874" spans="7:19" s="4" customFormat="1" x14ac:dyDescent="0.25">
      <c r="G3874" s="13"/>
      <c r="S3874" s="13"/>
    </row>
    <row r="3875" spans="7:19" s="4" customFormat="1" x14ac:dyDescent="0.25">
      <c r="G3875" s="13"/>
      <c r="S3875" s="13"/>
    </row>
    <row r="3876" spans="7:19" s="4" customFormat="1" x14ac:dyDescent="0.25">
      <c r="G3876" s="13"/>
      <c r="S3876" s="13"/>
    </row>
    <row r="3877" spans="7:19" s="4" customFormat="1" x14ac:dyDescent="0.25">
      <c r="G3877" s="13"/>
      <c r="S3877" s="13"/>
    </row>
    <row r="3878" spans="7:19" s="4" customFormat="1" x14ac:dyDescent="0.25">
      <c r="G3878" s="13"/>
      <c r="S3878" s="13"/>
    </row>
    <row r="3879" spans="7:19" s="4" customFormat="1" x14ac:dyDescent="0.25">
      <c r="G3879" s="13"/>
      <c r="S3879" s="13"/>
    </row>
    <row r="3880" spans="7:19" s="4" customFormat="1" x14ac:dyDescent="0.25">
      <c r="G3880" s="13"/>
      <c r="S3880" s="13"/>
    </row>
    <row r="3881" spans="7:19" s="4" customFormat="1" x14ac:dyDescent="0.25">
      <c r="G3881" s="13"/>
      <c r="S3881" s="13"/>
    </row>
    <row r="3882" spans="7:19" s="4" customFormat="1" x14ac:dyDescent="0.25">
      <c r="G3882" s="13"/>
      <c r="S3882" s="13"/>
    </row>
    <row r="3883" spans="7:19" s="4" customFormat="1" x14ac:dyDescent="0.25">
      <c r="G3883" s="13"/>
      <c r="S3883" s="13"/>
    </row>
    <row r="3884" spans="7:19" s="4" customFormat="1" x14ac:dyDescent="0.25">
      <c r="G3884" s="13"/>
      <c r="S3884" s="13"/>
    </row>
    <row r="3885" spans="7:19" s="4" customFormat="1" x14ac:dyDescent="0.25">
      <c r="G3885" s="13"/>
      <c r="S3885" s="13"/>
    </row>
    <row r="3886" spans="7:19" s="4" customFormat="1" x14ac:dyDescent="0.25">
      <c r="G3886" s="13"/>
      <c r="S3886" s="13"/>
    </row>
    <row r="3887" spans="7:19" s="4" customFormat="1" x14ac:dyDescent="0.25">
      <c r="G3887" s="13"/>
      <c r="S3887" s="13"/>
    </row>
    <row r="3888" spans="7:19" s="4" customFormat="1" x14ac:dyDescent="0.25">
      <c r="G3888" s="13"/>
      <c r="S3888" s="13"/>
    </row>
    <row r="3889" spans="7:19" s="4" customFormat="1" x14ac:dyDescent="0.25">
      <c r="G3889" s="13"/>
      <c r="S3889" s="13"/>
    </row>
    <row r="3890" spans="7:19" s="4" customFormat="1" x14ac:dyDescent="0.25">
      <c r="G3890" s="13"/>
      <c r="S3890" s="13"/>
    </row>
    <row r="3891" spans="7:19" s="4" customFormat="1" x14ac:dyDescent="0.25">
      <c r="G3891" s="13"/>
      <c r="S3891" s="13"/>
    </row>
    <row r="3892" spans="7:19" s="4" customFormat="1" x14ac:dyDescent="0.25">
      <c r="G3892" s="13"/>
      <c r="S3892" s="13"/>
    </row>
    <row r="3893" spans="7:19" s="4" customFormat="1" x14ac:dyDescent="0.25">
      <c r="G3893" s="13"/>
      <c r="S3893" s="13"/>
    </row>
    <row r="3894" spans="7:19" s="4" customFormat="1" x14ac:dyDescent="0.25">
      <c r="G3894" s="13"/>
      <c r="S3894" s="13"/>
    </row>
    <row r="3895" spans="7:19" s="4" customFormat="1" x14ac:dyDescent="0.25">
      <c r="G3895" s="13"/>
      <c r="S3895" s="13"/>
    </row>
    <row r="3896" spans="7:19" s="4" customFormat="1" x14ac:dyDescent="0.25">
      <c r="G3896" s="13"/>
      <c r="S3896" s="13"/>
    </row>
    <row r="3897" spans="7:19" s="4" customFormat="1" x14ac:dyDescent="0.25">
      <c r="G3897" s="13"/>
      <c r="S3897" s="13"/>
    </row>
    <row r="3898" spans="7:19" s="4" customFormat="1" x14ac:dyDescent="0.25">
      <c r="G3898" s="13"/>
      <c r="S3898" s="13"/>
    </row>
    <row r="3899" spans="7:19" s="4" customFormat="1" x14ac:dyDescent="0.25">
      <c r="G3899" s="13"/>
      <c r="S3899" s="13"/>
    </row>
    <row r="3900" spans="7:19" s="4" customFormat="1" x14ac:dyDescent="0.25">
      <c r="G3900" s="13"/>
      <c r="S3900" s="13"/>
    </row>
    <row r="3901" spans="7:19" s="4" customFormat="1" x14ac:dyDescent="0.25">
      <c r="G3901" s="13"/>
      <c r="S3901" s="13"/>
    </row>
    <row r="3902" spans="7:19" s="4" customFormat="1" x14ac:dyDescent="0.25">
      <c r="G3902" s="13"/>
      <c r="S3902" s="13"/>
    </row>
    <row r="3903" spans="7:19" s="4" customFormat="1" x14ac:dyDescent="0.25">
      <c r="G3903" s="13"/>
      <c r="S3903" s="13"/>
    </row>
    <row r="3904" spans="7:19" s="4" customFormat="1" x14ac:dyDescent="0.25">
      <c r="G3904" s="13"/>
      <c r="S3904" s="13"/>
    </row>
    <row r="3905" spans="7:19" s="4" customFormat="1" x14ac:dyDescent="0.25">
      <c r="G3905" s="13"/>
      <c r="S3905" s="13"/>
    </row>
    <row r="3906" spans="7:19" s="4" customFormat="1" x14ac:dyDescent="0.25">
      <c r="G3906" s="13"/>
      <c r="S3906" s="13"/>
    </row>
    <row r="3907" spans="7:19" s="4" customFormat="1" x14ac:dyDescent="0.25">
      <c r="G3907" s="13"/>
      <c r="S3907" s="13"/>
    </row>
    <row r="3908" spans="7:19" s="4" customFormat="1" x14ac:dyDescent="0.25">
      <c r="G3908" s="13"/>
      <c r="S3908" s="13"/>
    </row>
    <row r="3909" spans="7:19" s="4" customFormat="1" x14ac:dyDescent="0.25">
      <c r="G3909" s="13"/>
      <c r="S3909" s="13"/>
    </row>
    <row r="3910" spans="7:19" s="4" customFormat="1" x14ac:dyDescent="0.25">
      <c r="G3910" s="13"/>
      <c r="S3910" s="13"/>
    </row>
    <row r="3911" spans="7:19" s="4" customFormat="1" x14ac:dyDescent="0.25">
      <c r="G3911" s="13"/>
      <c r="S3911" s="13"/>
    </row>
    <row r="3912" spans="7:19" s="4" customFormat="1" x14ac:dyDescent="0.25">
      <c r="G3912" s="13"/>
      <c r="S3912" s="13"/>
    </row>
    <row r="3913" spans="7:19" s="4" customFormat="1" x14ac:dyDescent="0.25">
      <c r="G3913" s="13"/>
      <c r="S3913" s="13"/>
    </row>
    <row r="3914" spans="7:19" s="4" customFormat="1" x14ac:dyDescent="0.25">
      <c r="G3914" s="13"/>
      <c r="S3914" s="13"/>
    </row>
    <row r="3915" spans="7:19" s="4" customFormat="1" x14ac:dyDescent="0.25">
      <c r="G3915" s="13"/>
      <c r="S3915" s="13"/>
    </row>
    <row r="3916" spans="7:19" s="4" customFormat="1" x14ac:dyDescent="0.25">
      <c r="G3916" s="13"/>
      <c r="S3916" s="13"/>
    </row>
    <row r="3917" spans="7:19" s="4" customFormat="1" x14ac:dyDescent="0.25">
      <c r="G3917" s="13"/>
      <c r="S3917" s="13"/>
    </row>
    <row r="3918" spans="7:19" s="4" customFormat="1" x14ac:dyDescent="0.25">
      <c r="G3918" s="13"/>
      <c r="S3918" s="13"/>
    </row>
    <row r="3919" spans="7:19" s="4" customFormat="1" x14ac:dyDescent="0.25">
      <c r="G3919" s="13"/>
      <c r="S3919" s="13"/>
    </row>
    <row r="3920" spans="7:19" s="4" customFormat="1" x14ac:dyDescent="0.25">
      <c r="G3920" s="13"/>
      <c r="S3920" s="13"/>
    </row>
    <row r="3921" spans="7:19" s="4" customFormat="1" x14ac:dyDescent="0.25">
      <c r="G3921" s="13"/>
      <c r="S3921" s="13"/>
    </row>
    <row r="3922" spans="7:19" s="4" customFormat="1" x14ac:dyDescent="0.25">
      <c r="G3922" s="13"/>
      <c r="S3922" s="13"/>
    </row>
    <row r="3923" spans="7:19" s="4" customFormat="1" x14ac:dyDescent="0.25">
      <c r="G3923" s="13"/>
      <c r="S3923" s="13"/>
    </row>
    <row r="3924" spans="7:19" s="4" customFormat="1" x14ac:dyDescent="0.25">
      <c r="G3924" s="13"/>
      <c r="S3924" s="13"/>
    </row>
    <row r="3925" spans="7:19" s="4" customFormat="1" x14ac:dyDescent="0.25">
      <c r="G3925" s="13"/>
      <c r="S3925" s="13"/>
    </row>
    <row r="3926" spans="7:19" s="4" customFormat="1" x14ac:dyDescent="0.25">
      <c r="G3926" s="13"/>
      <c r="S3926" s="13"/>
    </row>
    <row r="3927" spans="7:19" s="4" customFormat="1" x14ac:dyDescent="0.25">
      <c r="G3927" s="13"/>
      <c r="S3927" s="13"/>
    </row>
    <row r="3928" spans="7:19" s="4" customFormat="1" x14ac:dyDescent="0.25">
      <c r="G3928" s="13"/>
      <c r="S3928" s="13"/>
    </row>
    <row r="3929" spans="7:19" s="4" customFormat="1" x14ac:dyDescent="0.25">
      <c r="G3929" s="13"/>
      <c r="S3929" s="13"/>
    </row>
    <row r="3930" spans="7:19" s="4" customFormat="1" x14ac:dyDescent="0.25">
      <c r="G3930" s="13"/>
      <c r="S3930" s="13"/>
    </row>
    <row r="3931" spans="7:19" s="4" customFormat="1" x14ac:dyDescent="0.25">
      <c r="G3931" s="13"/>
      <c r="S3931" s="13"/>
    </row>
    <row r="3932" spans="7:19" s="4" customFormat="1" x14ac:dyDescent="0.25">
      <c r="G3932" s="13"/>
      <c r="S3932" s="13"/>
    </row>
    <row r="3933" spans="7:19" s="4" customFormat="1" x14ac:dyDescent="0.25">
      <c r="G3933" s="13"/>
      <c r="S3933" s="13"/>
    </row>
    <row r="3934" spans="7:19" s="4" customFormat="1" x14ac:dyDescent="0.25">
      <c r="G3934" s="13"/>
      <c r="S3934" s="13"/>
    </row>
    <row r="3935" spans="7:19" s="4" customFormat="1" x14ac:dyDescent="0.25">
      <c r="G3935" s="13"/>
      <c r="S3935" s="13"/>
    </row>
    <row r="3936" spans="7:19" s="4" customFormat="1" x14ac:dyDescent="0.25">
      <c r="G3936" s="13"/>
      <c r="S3936" s="13"/>
    </row>
    <row r="3937" spans="7:19" s="4" customFormat="1" x14ac:dyDescent="0.25">
      <c r="G3937" s="13"/>
      <c r="S3937" s="13"/>
    </row>
    <row r="3938" spans="7:19" s="4" customFormat="1" x14ac:dyDescent="0.25">
      <c r="G3938" s="13"/>
      <c r="S3938" s="13"/>
    </row>
    <row r="3939" spans="7:19" s="4" customFormat="1" x14ac:dyDescent="0.25">
      <c r="G3939" s="13"/>
      <c r="S3939" s="13"/>
    </row>
    <row r="3940" spans="7:19" s="4" customFormat="1" x14ac:dyDescent="0.25">
      <c r="G3940" s="13"/>
      <c r="S3940" s="13"/>
    </row>
    <row r="3941" spans="7:19" s="4" customFormat="1" x14ac:dyDescent="0.25">
      <c r="G3941" s="13"/>
      <c r="S3941" s="13"/>
    </row>
    <row r="3942" spans="7:19" s="4" customFormat="1" x14ac:dyDescent="0.25">
      <c r="G3942" s="13"/>
      <c r="S3942" s="13"/>
    </row>
    <row r="3943" spans="7:19" s="4" customFormat="1" x14ac:dyDescent="0.25">
      <c r="G3943" s="13"/>
      <c r="S3943" s="13"/>
    </row>
    <row r="3944" spans="7:19" s="4" customFormat="1" x14ac:dyDescent="0.25">
      <c r="G3944" s="13"/>
      <c r="S3944" s="13"/>
    </row>
    <row r="3945" spans="7:19" s="4" customFormat="1" x14ac:dyDescent="0.25">
      <c r="G3945" s="13"/>
      <c r="S3945" s="13"/>
    </row>
    <row r="3946" spans="7:19" s="4" customFormat="1" x14ac:dyDescent="0.25">
      <c r="G3946" s="13"/>
      <c r="S3946" s="13"/>
    </row>
    <row r="3947" spans="7:19" s="4" customFormat="1" x14ac:dyDescent="0.25">
      <c r="G3947" s="13"/>
      <c r="S3947" s="13"/>
    </row>
    <row r="3948" spans="7:19" s="4" customFormat="1" x14ac:dyDescent="0.25">
      <c r="G3948" s="13"/>
      <c r="S3948" s="13"/>
    </row>
    <row r="3949" spans="7:19" s="4" customFormat="1" x14ac:dyDescent="0.25">
      <c r="G3949" s="13"/>
      <c r="S3949" s="13"/>
    </row>
    <row r="3950" spans="7:19" s="4" customFormat="1" x14ac:dyDescent="0.25">
      <c r="G3950" s="13"/>
      <c r="S3950" s="13"/>
    </row>
    <row r="3951" spans="7:19" s="4" customFormat="1" x14ac:dyDescent="0.25">
      <c r="G3951" s="13"/>
      <c r="S3951" s="13"/>
    </row>
    <row r="3952" spans="7:19" s="4" customFormat="1" x14ac:dyDescent="0.25">
      <c r="G3952" s="13"/>
      <c r="S3952" s="13"/>
    </row>
    <row r="3953" spans="7:19" s="4" customFormat="1" x14ac:dyDescent="0.25">
      <c r="G3953" s="13"/>
      <c r="S3953" s="13"/>
    </row>
    <row r="3954" spans="7:19" s="4" customFormat="1" x14ac:dyDescent="0.25">
      <c r="G3954" s="13"/>
      <c r="S3954" s="13"/>
    </row>
    <row r="3955" spans="7:19" s="4" customFormat="1" x14ac:dyDescent="0.25">
      <c r="G3955" s="13"/>
      <c r="S3955" s="13"/>
    </row>
    <row r="3956" spans="7:19" s="4" customFormat="1" x14ac:dyDescent="0.25">
      <c r="G3956" s="13"/>
      <c r="S3956" s="13"/>
    </row>
    <row r="3957" spans="7:19" s="4" customFormat="1" x14ac:dyDescent="0.25">
      <c r="G3957" s="13"/>
      <c r="S3957" s="13"/>
    </row>
    <row r="3958" spans="7:19" s="4" customFormat="1" x14ac:dyDescent="0.25">
      <c r="G3958" s="13"/>
      <c r="S3958" s="13"/>
    </row>
    <row r="3959" spans="7:19" s="4" customFormat="1" x14ac:dyDescent="0.25">
      <c r="G3959" s="13"/>
      <c r="S3959" s="13"/>
    </row>
    <row r="3960" spans="7:19" s="4" customFormat="1" x14ac:dyDescent="0.25">
      <c r="G3960" s="13"/>
      <c r="S3960" s="13"/>
    </row>
    <row r="3961" spans="7:19" s="4" customFormat="1" x14ac:dyDescent="0.25">
      <c r="G3961" s="13"/>
      <c r="S3961" s="13"/>
    </row>
    <row r="3962" spans="7:19" s="4" customFormat="1" x14ac:dyDescent="0.25">
      <c r="G3962" s="13"/>
      <c r="S3962" s="13"/>
    </row>
    <row r="3963" spans="7:19" s="4" customFormat="1" x14ac:dyDescent="0.25">
      <c r="G3963" s="13"/>
      <c r="S3963" s="13"/>
    </row>
    <row r="3964" spans="7:19" s="4" customFormat="1" x14ac:dyDescent="0.25">
      <c r="G3964" s="13"/>
      <c r="S3964" s="13"/>
    </row>
    <row r="3965" spans="7:19" s="4" customFormat="1" x14ac:dyDescent="0.25">
      <c r="G3965" s="13"/>
      <c r="S3965" s="13"/>
    </row>
    <row r="3966" spans="7:19" s="4" customFormat="1" x14ac:dyDescent="0.25">
      <c r="G3966" s="13"/>
      <c r="S3966" s="13"/>
    </row>
    <row r="3967" spans="7:19" s="4" customFormat="1" x14ac:dyDescent="0.25">
      <c r="G3967" s="13"/>
      <c r="S3967" s="13"/>
    </row>
    <row r="3968" spans="7:19" s="4" customFormat="1" x14ac:dyDescent="0.25">
      <c r="G3968" s="13"/>
      <c r="S3968" s="13"/>
    </row>
    <row r="3969" spans="7:19" s="4" customFormat="1" x14ac:dyDescent="0.25">
      <c r="G3969" s="13"/>
      <c r="S3969" s="13"/>
    </row>
    <row r="3970" spans="7:19" s="4" customFormat="1" x14ac:dyDescent="0.25">
      <c r="G3970" s="13"/>
      <c r="S3970" s="13"/>
    </row>
    <row r="3971" spans="7:19" s="4" customFormat="1" x14ac:dyDescent="0.25">
      <c r="G3971" s="13"/>
      <c r="S3971" s="13"/>
    </row>
    <row r="3972" spans="7:19" s="4" customFormat="1" x14ac:dyDescent="0.25">
      <c r="G3972" s="13"/>
      <c r="S3972" s="13"/>
    </row>
    <row r="3973" spans="7:19" s="4" customFormat="1" x14ac:dyDescent="0.25">
      <c r="G3973" s="13"/>
      <c r="S3973" s="13"/>
    </row>
    <row r="3974" spans="7:19" s="4" customFormat="1" x14ac:dyDescent="0.25">
      <c r="G3974" s="13"/>
      <c r="S3974" s="13"/>
    </row>
    <row r="3975" spans="7:19" s="4" customFormat="1" x14ac:dyDescent="0.25">
      <c r="G3975" s="13"/>
      <c r="S3975" s="13"/>
    </row>
    <row r="3976" spans="7:19" s="4" customFormat="1" x14ac:dyDescent="0.25">
      <c r="G3976" s="13"/>
      <c r="S3976" s="13"/>
    </row>
    <row r="3977" spans="7:19" s="4" customFormat="1" x14ac:dyDescent="0.25">
      <c r="G3977" s="13"/>
      <c r="S3977" s="13"/>
    </row>
    <row r="3978" spans="7:19" s="4" customFormat="1" x14ac:dyDescent="0.25">
      <c r="G3978" s="13"/>
      <c r="S3978" s="13"/>
    </row>
    <row r="3979" spans="7:19" s="4" customFormat="1" x14ac:dyDescent="0.25">
      <c r="G3979" s="13"/>
      <c r="S3979" s="13"/>
    </row>
    <row r="3980" spans="7:19" s="4" customFormat="1" x14ac:dyDescent="0.25">
      <c r="G3980" s="13"/>
      <c r="S3980" s="13"/>
    </row>
    <row r="3981" spans="7:19" s="4" customFormat="1" x14ac:dyDescent="0.25">
      <c r="G3981" s="13"/>
      <c r="S3981" s="13"/>
    </row>
    <row r="3982" spans="7:19" s="4" customFormat="1" x14ac:dyDescent="0.25">
      <c r="G3982" s="13"/>
      <c r="S3982" s="13"/>
    </row>
    <row r="3983" spans="7:19" s="4" customFormat="1" x14ac:dyDescent="0.25">
      <c r="G3983" s="13"/>
      <c r="S3983" s="13"/>
    </row>
    <row r="3984" spans="7:19" s="4" customFormat="1" x14ac:dyDescent="0.25">
      <c r="G3984" s="13"/>
      <c r="S3984" s="13"/>
    </row>
    <row r="3985" spans="7:19" s="4" customFormat="1" x14ac:dyDescent="0.25">
      <c r="G3985" s="13"/>
      <c r="S3985" s="13"/>
    </row>
    <row r="3986" spans="7:19" s="4" customFormat="1" x14ac:dyDescent="0.25">
      <c r="G3986" s="13"/>
      <c r="S3986" s="13"/>
    </row>
    <row r="3987" spans="7:19" s="4" customFormat="1" x14ac:dyDescent="0.25">
      <c r="G3987" s="13"/>
      <c r="S3987" s="13"/>
    </row>
    <row r="3988" spans="7:19" s="4" customFormat="1" x14ac:dyDescent="0.25">
      <c r="G3988" s="13"/>
      <c r="S3988" s="13"/>
    </row>
    <row r="3989" spans="7:19" s="4" customFormat="1" x14ac:dyDescent="0.25">
      <c r="G3989" s="13"/>
      <c r="S3989" s="13"/>
    </row>
    <row r="3990" spans="7:19" s="4" customFormat="1" x14ac:dyDescent="0.25">
      <c r="G3990" s="13"/>
      <c r="S3990" s="13"/>
    </row>
    <row r="3991" spans="7:19" s="4" customFormat="1" x14ac:dyDescent="0.25">
      <c r="G3991" s="13"/>
      <c r="S3991" s="13"/>
    </row>
    <row r="3992" spans="7:19" s="4" customFormat="1" x14ac:dyDescent="0.25">
      <c r="G3992" s="13"/>
      <c r="S3992" s="13"/>
    </row>
    <row r="3993" spans="7:19" s="4" customFormat="1" x14ac:dyDescent="0.25">
      <c r="G3993" s="13"/>
      <c r="S3993" s="13"/>
    </row>
    <row r="3994" spans="7:19" s="4" customFormat="1" x14ac:dyDescent="0.25">
      <c r="G3994" s="13"/>
      <c r="S3994" s="13"/>
    </row>
    <row r="3995" spans="7:19" s="4" customFormat="1" x14ac:dyDescent="0.25">
      <c r="G3995" s="13"/>
      <c r="S3995" s="13"/>
    </row>
    <row r="3996" spans="7:19" s="4" customFormat="1" x14ac:dyDescent="0.25">
      <c r="G3996" s="13"/>
      <c r="S3996" s="13"/>
    </row>
    <row r="3997" spans="7:19" s="4" customFormat="1" x14ac:dyDescent="0.25">
      <c r="G3997" s="13"/>
      <c r="S3997" s="13"/>
    </row>
    <row r="3998" spans="7:19" s="4" customFormat="1" x14ac:dyDescent="0.25">
      <c r="G3998" s="13"/>
      <c r="S3998" s="13"/>
    </row>
    <row r="3999" spans="7:19" s="4" customFormat="1" x14ac:dyDescent="0.25">
      <c r="G3999" s="13"/>
      <c r="S3999" s="13"/>
    </row>
    <row r="4000" spans="7:19" s="4" customFormat="1" x14ac:dyDescent="0.25">
      <c r="G4000" s="13"/>
      <c r="S4000" s="13"/>
    </row>
    <row r="4001" spans="7:19" s="4" customFormat="1" x14ac:dyDescent="0.25">
      <c r="G4001" s="13"/>
      <c r="S4001" s="13"/>
    </row>
    <row r="4002" spans="7:19" s="4" customFormat="1" x14ac:dyDescent="0.25">
      <c r="G4002" s="13"/>
      <c r="S4002" s="13"/>
    </row>
    <row r="4003" spans="7:19" s="4" customFormat="1" x14ac:dyDescent="0.25">
      <c r="G4003" s="13"/>
      <c r="S4003" s="13"/>
    </row>
    <row r="4004" spans="7:19" s="4" customFormat="1" x14ac:dyDescent="0.25">
      <c r="G4004" s="13"/>
      <c r="S4004" s="13"/>
    </row>
    <row r="4005" spans="7:19" s="4" customFormat="1" x14ac:dyDescent="0.25">
      <c r="G4005" s="13"/>
      <c r="S4005" s="13"/>
    </row>
    <row r="4006" spans="7:19" s="4" customFormat="1" x14ac:dyDescent="0.25">
      <c r="G4006" s="13"/>
      <c r="S4006" s="13"/>
    </row>
    <row r="4007" spans="7:19" s="4" customFormat="1" x14ac:dyDescent="0.25">
      <c r="G4007" s="13"/>
      <c r="S4007" s="13"/>
    </row>
    <row r="4008" spans="7:19" s="4" customFormat="1" x14ac:dyDescent="0.25">
      <c r="G4008" s="13"/>
      <c r="S4008" s="13"/>
    </row>
    <row r="4009" spans="7:19" s="4" customFormat="1" x14ac:dyDescent="0.25">
      <c r="G4009" s="13"/>
      <c r="S4009" s="13"/>
    </row>
    <row r="4010" spans="7:19" s="4" customFormat="1" x14ac:dyDescent="0.25">
      <c r="G4010" s="13"/>
      <c r="S4010" s="13"/>
    </row>
    <row r="4011" spans="7:19" s="4" customFormat="1" x14ac:dyDescent="0.25">
      <c r="G4011" s="13"/>
      <c r="S4011" s="13"/>
    </row>
    <row r="4012" spans="7:19" s="4" customFormat="1" x14ac:dyDescent="0.25">
      <c r="G4012" s="13"/>
      <c r="S4012" s="13"/>
    </row>
    <row r="4013" spans="7:19" s="4" customFormat="1" x14ac:dyDescent="0.25">
      <c r="G4013" s="13"/>
      <c r="S4013" s="13"/>
    </row>
    <row r="4014" spans="7:19" s="4" customFormat="1" x14ac:dyDescent="0.25">
      <c r="G4014" s="13"/>
      <c r="S4014" s="13"/>
    </row>
    <row r="4015" spans="7:19" s="4" customFormat="1" x14ac:dyDescent="0.25">
      <c r="G4015" s="13"/>
      <c r="S4015" s="13"/>
    </row>
    <row r="4016" spans="7:19" s="4" customFormat="1" x14ac:dyDescent="0.25">
      <c r="G4016" s="13"/>
      <c r="S4016" s="13"/>
    </row>
    <row r="4017" spans="7:19" s="4" customFormat="1" x14ac:dyDescent="0.25">
      <c r="G4017" s="13"/>
      <c r="S4017" s="13"/>
    </row>
    <row r="4018" spans="7:19" s="4" customFormat="1" x14ac:dyDescent="0.25">
      <c r="G4018" s="13"/>
      <c r="S4018" s="13"/>
    </row>
    <row r="4019" spans="7:19" s="4" customFormat="1" x14ac:dyDescent="0.25">
      <c r="G4019" s="13"/>
      <c r="S4019" s="13"/>
    </row>
    <row r="4020" spans="7:19" s="4" customFormat="1" x14ac:dyDescent="0.25">
      <c r="G4020" s="13"/>
      <c r="S4020" s="13"/>
    </row>
    <row r="4021" spans="7:19" s="4" customFormat="1" x14ac:dyDescent="0.25">
      <c r="G4021" s="13"/>
      <c r="S4021" s="13"/>
    </row>
    <row r="4022" spans="7:19" s="4" customFormat="1" x14ac:dyDescent="0.25">
      <c r="G4022" s="13"/>
      <c r="S4022" s="13"/>
    </row>
    <row r="4023" spans="7:19" s="4" customFormat="1" x14ac:dyDescent="0.25">
      <c r="G4023" s="13"/>
      <c r="S4023" s="13"/>
    </row>
    <row r="4024" spans="7:19" s="4" customFormat="1" x14ac:dyDescent="0.25">
      <c r="G4024" s="13"/>
      <c r="S4024" s="13"/>
    </row>
    <row r="4025" spans="7:19" s="4" customFormat="1" x14ac:dyDescent="0.25">
      <c r="G4025" s="13"/>
      <c r="S4025" s="13"/>
    </row>
    <row r="4026" spans="7:19" s="4" customFormat="1" x14ac:dyDescent="0.25">
      <c r="G4026" s="13"/>
      <c r="S4026" s="13"/>
    </row>
    <row r="4027" spans="7:19" s="4" customFormat="1" x14ac:dyDescent="0.25">
      <c r="G4027" s="13"/>
      <c r="S4027" s="13"/>
    </row>
    <row r="4028" spans="7:19" s="4" customFormat="1" x14ac:dyDescent="0.25">
      <c r="G4028" s="13"/>
      <c r="S4028" s="13"/>
    </row>
    <row r="4029" spans="7:19" s="4" customFormat="1" x14ac:dyDescent="0.25">
      <c r="G4029" s="13"/>
      <c r="S4029" s="13"/>
    </row>
    <row r="4030" spans="7:19" s="4" customFormat="1" x14ac:dyDescent="0.25">
      <c r="G4030" s="13"/>
      <c r="S4030" s="13"/>
    </row>
    <row r="4031" spans="7:19" s="4" customFormat="1" x14ac:dyDescent="0.25">
      <c r="G4031" s="13"/>
      <c r="S4031" s="13"/>
    </row>
    <row r="4032" spans="7:19" s="4" customFormat="1" x14ac:dyDescent="0.25">
      <c r="G4032" s="13"/>
      <c r="S4032" s="13"/>
    </row>
    <row r="4033" spans="7:19" s="4" customFormat="1" x14ac:dyDescent="0.25">
      <c r="G4033" s="13"/>
      <c r="S4033" s="13"/>
    </row>
    <row r="4034" spans="7:19" s="4" customFormat="1" x14ac:dyDescent="0.25">
      <c r="G4034" s="13"/>
      <c r="S4034" s="13"/>
    </row>
    <row r="4035" spans="7:19" s="4" customFormat="1" x14ac:dyDescent="0.25">
      <c r="G4035" s="13"/>
      <c r="S4035" s="13"/>
    </row>
    <row r="4036" spans="7:19" s="4" customFormat="1" x14ac:dyDescent="0.25">
      <c r="G4036" s="13"/>
      <c r="S4036" s="13"/>
    </row>
    <row r="4037" spans="7:19" s="4" customFormat="1" x14ac:dyDescent="0.25">
      <c r="G4037" s="13"/>
      <c r="S4037" s="13"/>
    </row>
    <row r="4038" spans="7:19" s="4" customFormat="1" x14ac:dyDescent="0.25">
      <c r="G4038" s="13"/>
      <c r="S4038" s="13"/>
    </row>
    <row r="4039" spans="7:19" s="4" customFormat="1" x14ac:dyDescent="0.25">
      <c r="G4039" s="13"/>
      <c r="S4039" s="13"/>
    </row>
    <row r="4040" spans="7:19" s="4" customFormat="1" x14ac:dyDescent="0.25">
      <c r="G4040" s="13"/>
      <c r="S4040" s="13"/>
    </row>
    <row r="4041" spans="7:19" s="4" customFormat="1" x14ac:dyDescent="0.25">
      <c r="G4041" s="13"/>
      <c r="S4041" s="13"/>
    </row>
    <row r="4042" spans="7:19" s="4" customFormat="1" x14ac:dyDescent="0.25">
      <c r="G4042" s="13"/>
      <c r="S4042" s="13"/>
    </row>
    <row r="4043" spans="7:19" s="4" customFormat="1" x14ac:dyDescent="0.25">
      <c r="G4043" s="13"/>
      <c r="S4043" s="13"/>
    </row>
    <row r="4044" spans="7:19" s="4" customFormat="1" x14ac:dyDescent="0.25">
      <c r="G4044" s="13"/>
      <c r="S4044" s="13"/>
    </row>
    <row r="4045" spans="7:19" s="4" customFormat="1" x14ac:dyDescent="0.25">
      <c r="G4045" s="13"/>
      <c r="S4045" s="13"/>
    </row>
    <row r="4046" spans="7:19" s="4" customFormat="1" x14ac:dyDescent="0.25">
      <c r="G4046" s="13"/>
      <c r="S4046" s="13"/>
    </row>
    <row r="4047" spans="7:19" s="4" customFormat="1" x14ac:dyDescent="0.25">
      <c r="G4047" s="13"/>
      <c r="S4047" s="13"/>
    </row>
    <row r="4048" spans="7:19" s="4" customFormat="1" x14ac:dyDescent="0.25">
      <c r="G4048" s="13"/>
      <c r="S4048" s="13"/>
    </row>
    <row r="4049" spans="7:19" s="4" customFormat="1" x14ac:dyDescent="0.25">
      <c r="G4049" s="13"/>
      <c r="S4049" s="13"/>
    </row>
    <row r="4050" spans="7:19" s="4" customFormat="1" x14ac:dyDescent="0.25">
      <c r="G4050" s="13"/>
      <c r="S4050" s="13"/>
    </row>
    <row r="4051" spans="7:19" s="4" customFormat="1" x14ac:dyDescent="0.25">
      <c r="G4051" s="13"/>
      <c r="S4051" s="13"/>
    </row>
    <row r="4052" spans="7:19" s="4" customFormat="1" x14ac:dyDescent="0.25">
      <c r="G4052" s="13"/>
      <c r="S4052" s="13"/>
    </row>
    <row r="4053" spans="7:19" s="4" customFormat="1" x14ac:dyDescent="0.25">
      <c r="G4053" s="13"/>
      <c r="S4053" s="13"/>
    </row>
    <row r="4054" spans="7:19" s="4" customFormat="1" x14ac:dyDescent="0.25">
      <c r="G4054" s="13"/>
      <c r="S4054" s="13"/>
    </row>
    <row r="4055" spans="7:19" s="4" customFormat="1" x14ac:dyDescent="0.25">
      <c r="G4055" s="13"/>
      <c r="S4055" s="13"/>
    </row>
    <row r="4056" spans="7:19" s="4" customFormat="1" x14ac:dyDescent="0.25">
      <c r="G4056" s="13"/>
      <c r="S4056" s="13"/>
    </row>
    <row r="4057" spans="7:19" s="4" customFormat="1" x14ac:dyDescent="0.25">
      <c r="G4057" s="13"/>
      <c r="S4057" s="13"/>
    </row>
    <row r="4058" spans="7:19" s="4" customFormat="1" x14ac:dyDescent="0.25">
      <c r="G4058" s="13"/>
      <c r="S4058" s="13"/>
    </row>
    <row r="4059" spans="7:19" s="4" customFormat="1" x14ac:dyDescent="0.25">
      <c r="G4059" s="13"/>
      <c r="S4059" s="13"/>
    </row>
    <row r="4060" spans="7:19" s="4" customFormat="1" x14ac:dyDescent="0.25">
      <c r="G4060" s="13"/>
      <c r="S4060" s="13"/>
    </row>
    <row r="4061" spans="7:19" s="4" customFormat="1" x14ac:dyDescent="0.25">
      <c r="G4061" s="13"/>
      <c r="S4061" s="13"/>
    </row>
    <row r="4062" spans="7:19" s="4" customFormat="1" x14ac:dyDescent="0.25">
      <c r="G4062" s="13"/>
      <c r="S4062" s="13"/>
    </row>
    <row r="4063" spans="7:19" s="4" customFormat="1" x14ac:dyDescent="0.25">
      <c r="G4063" s="13"/>
      <c r="S4063" s="13"/>
    </row>
    <row r="4064" spans="7:19" s="4" customFormat="1" x14ac:dyDescent="0.25">
      <c r="G4064" s="13"/>
      <c r="S4064" s="13"/>
    </row>
    <row r="4065" spans="7:19" s="4" customFormat="1" x14ac:dyDescent="0.25">
      <c r="G4065" s="13"/>
      <c r="S4065" s="13"/>
    </row>
    <row r="4066" spans="7:19" s="4" customFormat="1" x14ac:dyDescent="0.25">
      <c r="G4066" s="13"/>
      <c r="S4066" s="13"/>
    </row>
    <row r="4067" spans="7:19" s="4" customFormat="1" x14ac:dyDescent="0.25">
      <c r="G4067" s="13"/>
      <c r="S4067" s="13"/>
    </row>
    <row r="4068" spans="7:19" s="4" customFormat="1" x14ac:dyDescent="0.25">
      <c r="G4068" s="13"/>
      <c r="S4068" s="13"/>
    </row>
    <row r="4069" spans="7:19" s="4" customFormat="1" x14ac:dyDescent="0.25">
      <c r="G4069" s="13"/>
      <c r="S4069" s="13"/>
    </row>
    <row r="4070" spans="7:19" s="4" customFormat="1" x14ac:dyDescent="0.25">
      <c r="G4070" s="13"/>
      <c r="S4070" s="13"/>
    </row>
    <row r="4071" spans="7:19" s="4" customFormat="1" x14ac:dyDescent="0.25">
      <c r="G4071" s="13"/>
      <c r="S4071" s="13"/>
    </row>
    <row r="4072" spans="7:19" s="4" customFormat="1" x14ac:dyDescent="0.25">
      <c r="G4072" s="13"/>
      <c r="S4072" s="13"/>
    </row>
    <row r="4073" spans="7:19" s="4" customFormat="1" x14ac:dyDescent="0.25">
      <c r="G4073" s="13"/>
      <c r="S4073" s="13"/>
    </row>
    <row r="4074" spans="7:19" s="4" customFormat="1" x14ac:dyDescent="0.25">
      <c r="G4074" s="13"/>
      <c r="S4074" s="13"/>
    </row>
    <row r="4075" spans="7:19" s="4" customFormat="1" x14ac:dyDescent="0.25">
      <c r="G4075" s="13"/>
      <c r="S4075" s="13"/>
    </row>
    <row r="4076" spans="7:19" s="4" customFormat="1" x14ac:dyDescent="0.25">
      <c r="G4076" s="13"/>
      <c r="S4076" s="13"/>
    </row>
    <row r="4077" spans="7:19" s="4" customFormat="1" x14ac:dyDescent="0.25">
      <c r="G4077" s="13"/>
      <c r="S4077" s="13"/>
    </row>
    <row r="4078" spans="7:19" s="4" customFormat="1" x14ac:dyDescent="0.25">
      <c r="G4078" s="13"/>
      <c r="S4078" s="13"/>
    </row>
    <row r="4079" spans="7:19" s="4" customFormat="1" x14ac:dyDescent="0.25">
      <c r="G4079" s="13"/>
      <c r="S4079" s="13"/>
    </row>
    <row r="4080" spans="7:19" s="4" customFormat="1" x14ac:dyDescent="0.25">
      <c r="G4080" s="13"/>
      <c r="S4080" s="13"/>
    </row>
    <row r="4081" spans="7:19" s="4" customFormat="1" x14ac:dyDescent="0.25">
      <c r="G4081" s="13"/>
      <c r="S4081" s="13"/>
    </row>
    <row r="4082" spans="7:19" s="4" customFormat="1" x14ac:dyDescent="0.25">
      <c r="G4082" s="13"/>
      <c r="S4082" s="13"/>
    </row>
    <row r="4083" spans="7:19" s="4" customFormat="1" x14ac:dyDescent="0.25">
      <c r="G4083" s="13"/>
      <c r="S4083" s="13"/>
    </row>
    <row r="4084" spans="7:19" s="4" customFormat="1" x14ac:dyDescent="0.25">
      <c r="G4084" s="13"/>
      <c r="S4084" s="13"/>
    </row>
    <row r="4085" spans="7:19" s="4" customFormat="1" x14ac:dyDescent="0.25">
      <c r="G4085" s="13"/>
      <c r="S4085" s="13"/>
    </row>
    <row r="4086" spans="7:19" s="4" customFormat="1" x14ac:dyDescent="0.25">
      <c r="G4086" s="13"/>
      <c r="S4086" s="13"/>
    </row>
    <row r="4087" spans="7:19" s="4" customFormat="1" x14ac:dyDescent="0.25">
      <c r="G4087" s="13"/>
      <c r="S4087" s="13"/>
    </row>
    <row r="4088" spans="7:19" s="4" customFormat="1" x14ac:dyDescent="0.25">
      <c r="G4088" s="13"/>
      <c r="S4088" s="13"/>
    </row>
    <row r="4089" spans="7:19" s="4" customFormat="1" x14ac:dyDescent="0.25">
      <c r="G4089" s="13"/>
      <c r="S4089" s="13"/>
    </row>
    <row r="4090" spans="7:19" s="4" customFormat="1" x14ac:dyDescent="0.25">
      <c r="G4090" s="13"/>
      <c r="S4090" s="13"/>
    </row>
    <row r="4091" spans="7:19" s="4" customFormat="1" x14ac:dyDescent="0.25">
      <c r="G4091" s="13"/>
      <c r="S4091" s="13"/>
    </row>
    <row r="4092" spans="7:19" s="4" customFormat="1" x14ac:dyDescent="0.25">
      <c r="G4092" s="13"/>
      <c r="S4092" s="13"/>
    </row>
    <row r="4093" spans="7:19" s="4" customFormat="1" x14ac:dyDescent="0.25">
      <c r="G4093" s="13"/>
      <c r="S4093" s="13"/>
    </row>
    <row r="4094" spans="7:19" s="4" customFormat="1" x14ac:dyDescent="0.25">
      <c r="G4094" s="13"/>
      <c r="S4094" s="13"/>
    </row>
    <row r="4095" spans="7:19" s="4" customFormat="1" x14ac:dyDescent="0.25">
      <c r="G4095" s="13"/>
      <c r="S4095" s="13"/>
    </row>
    <row r="4096" spans="7:19" s="4" customFormat="1" x14ac:dyDescent="0.25">
      <c r="G4096" s="13"/>
      <c r="S4096" s="13"/>
    </row>
    <row r="4097" spans="7:19" s="4" customFormat="1" x14ac:dyDescent="0.25">
      <c r="G4097" s="13"/>
      <c r="S4097" s="13"/>
    </row>
    <row r="4098" spans="7:19" s="4" customFormat="1" x14ac:dyDescent="0.25">
      <c r="G4098" s="13"/>
      <c r="S4098" s="13"/>
    </row>
    <row r="4099" spans="7:19" s="4" customFormat="1" x14ac:dyDescent="0.25">
      <c r="G4099" s="13"/>
      <c r="S4099" s="13"/>
    </row>
    <row r="4100" spans="7:19" s="4" customFormat="1" x14ac:dyDescent="0.25">
      <c r="G4100" s="13"/>
      <c r="S4100" s="13"/>
    </row>
    <row r="4101" spans="7:19" s="4" customFormat="1" x14ac:dyDescent="0.25">
      <c r="G4101" s="13"/>
      <c r="S4101" s="13"/>
    </row>
    <row r="4102" spans="7:19" s="4" customFormat="1" x14ac:dyDescent="0.25">
      <c r="G4102" s="13"/>
      <c r="S4102" s="13"/>
    </row>
    <row r="4103" spans="7:19" s="4" customFormat="1" x14ac:dyDescent="0.25">
      <c r="G4103" s="13"/>
      <c r="S4103" s="13"/>
    </row>
    <row r="4104" spans="7:19" s="4" customFormat="1" x14ac:dyDescent="0.25">
      <c r="G4104" s="13"/>
      <c r="S4104" s="13"/>
    </row>
    <row r="4105" spans="7:19" s="4" customFormat="1" x14ac:dyDescent="0.25">
      <c r="G4105" s="13"/>
      <c r="S4105" s="13"/>
    </row>
    <row r="4106" spans="7:19" s="4" customFormat="1" x14ac:dyDescent="0.25">
      <c r="G4106" s="13"/>
      <c r="S4106" s="13"/>
    </row>
    <row r="4107" spans="7:19" s="4" customFormat="1" x14ac:dyDescent="0.25">
      <c r="G4107" s="13"/>
      <c r="S4107" s="13"/>
    </row>
    <row r="4108" spans="7:19" s="4" customFormat="1" x14ac:dyDescent="0.25">
      <c r="G4108" s="13"/>
      <c r="S4108" s="13"/>
    </row>
    <row r="4109" spans="7:19" s="4" customFormat="1" x14ac:dyDescent="0.25">
      <c r="G4109" s="13"/>
      <c r="S4109" s="13"/>
    </row>
    <row r="4110" spans="7:19" s="4" customFormat="1" x14ac:dyDescent="0.25">
      <c r="G4110" s="13"/>
      <c r="S4110" s="13"/>
    </row>
    <row r="4111" spans="7:19" s="4" customFormat="1" x14ac:dyDescent="0.25">
      <c r="G4111" s="13"/>
      <c r="S4111" s="13"/>
    </row>
    <row r="4112" spans="7:19" s="4" customFormat="1" x14ac:dyDescent="0.25">
      <c r="G4112" s="13"/>
      <c r="S4112" s="13"/>
    </row>
    <row r="4113" spans="7:19" s="4" customFormat="1" x14ac:dyDescent="0.25">
      <c r="G4113" s="13"/>
      <c r="S4113" s="13"/>
    </row>
    <row r="4114" spans="7:19" s="4" customFormat="1" x14ac:dyDescent="0.25">
      <c r="G4114" s="13"/>
      <c r="S4114" s="13"/>
    </row>
    <row r="4115" spans="7:19" s="4" customFormat="1" x14ac:dyDescent="0.25">
      <c r="G4115" s="13"/>
      <c r="S4115" s="13"/>
    </row>
    <row r="4116" spans="7:19" s="4" customFormat="1" x14ac:dyDescent="0.25">
      <c r="G4116" s="13"/>
      <c r="S4116" s="13"/>
    </row>
    <row r="4117" spans="7:19" s="4" customFormat="1" x14ac:dyDescent="0.25">
      <c r="G4117" s="13"/>
      <c r="S4117" s="13"/>
    </row>
    <row r="4118" spans="7:19" s="4" customFormat="1" x14ac:dyDescent="0.25">
      <c r="G4118" s="13"/>
      <c r="S4118" s="13"/>
    </row>
    <row r="4119" spans="7:19" s="4" customFormat="1" x14ac:dyDescent="0.25">
      <c r="G4119" s="13"/>
      <c r="S4119" s="13"/>
    </row>
    <row r="4120" spans="7:19" s="4" customFormat="1" x14ac:dyDescent="0.25">
      <c r="G4120" s="13"/>
      <c r="S4120" s="13"/>
    </row>
    <row r="4121" spans="7:19" s="4" customFormat="1" x14ac:dyDescent="0.25">
      <c r="G4121" s="13"/>
      <c r="S4121" s="13"/>
    </row>
    <row r="4122" spans="7:19" s="4" customFormat="1" x14ac:dyDescent="0.25">
      <c r="G4122" s="13"/>
      <c r="S4122" s="13"/>
    </row>
    <row r="4123" spans="7:19" s="4" customFormat="1" x14ac:dyDescent="0.25">
      <c r="G4123" s="13"/>
      <c r="S4123" s="13"/>
    </row>
    <row r="4124" spans="7:19" s="4" customFormat="1" x14ac:dyDescent="0.25">
      <c r="G4124" s="13"/>
      <c r="S4124" s="13"/>
    </row>
    <row r="4125" spans="7:19" s="4" customFormat="1" x14ac:dyDescent="0.25">
      <c r="G4125" s="13"/>
      <c r="S4125" s="13"/>
    </row>
    <row r="4126" spans="7:19" s="4" customFormat="1" x14ac:dyDescent="0.25">
      <c r="G4126" s="13"/>
      <c r="S4126" s="13"/>
    </row>
    <row r="4127" spans="7:19" s="4" customFormat="1" x14ac:dyDescent="0.25">
      <c r="G4127" s="13"/>
      <c r="S4127" s="13"/>
    </row>
    <row r="4128" spans="7:19" s="4" customFormat="1" x14ac:dyDescent="0.25">
      <c r="G4128" s="13"/>
      <c r="S4128" s="13"/>
    </row>
    <row r="4129" spans="7:19" s="4" customFormat="1" x14ac:dyDescent="0.25">
      <c r="G4129" s="13"/>
      <c r="S4129" s="13"/>
    </row>
    <row r="4130" spans="7:19" s="4" customFormat="1" x14ac:dyDescent="0.25">
      <c r="G4130" s="13"/>
      <c r="S4130" s="13"/>
    </row>
    <row r="4131" spans="7:19" s="4" customFormat="1" x14ac:dyDescent="0.25">
      <c r="G4131" s="13"/>
      <c r="S4131" s="13"/>
    </row>
    <row r="4132" spans="7:19" s="4" customFormat="1" x14ac:dyDescent="0.25">
      <c r="G4132" s="13"/>
      <c r="S4132" s="13"/>
    </row>
    <row r="4133" spans="7:19" s="4" customFormat="1" x14ac:dyDescent="0.25">
      <c r="G4133" s="13"/>
      <c r="S4133" s="13"/>
    </row>
    <row r="4134" spans="7:19" s="4" customFormat="1" x14ac:dyDescent="0.25">
      <c r="G4134" s="13"/>
      <c r="S4134" s="13"/>
    </row>
    <row r="4135" spans="7:19" s="4" customFormat="1" x14ac:dyDescent="0.25">
      <c r="G4135" s="13"/>
      <c r="S4135" s="13"/>
    </row>
    <row r="4136" spans="7:19" s="4" customFormat="1" x14ac:dyDescent="0.25">
      <c r="G4136" s="13"/>
      <c r="S4136" s="13"/>
    </row>
    <row r="4137" spans="7:19" s="4" customFormat="1" x14ac:dyDescent="0.25">
      <c r="G4137" s="13"/>
      <c r="S4137" s="13"/>
    </row>
    <row r="4138" spans="7:19" s="4" customFormat="1" x14ac:dyDescent="0.25">
      <c r="G4138" s="13"/>
      <c r="S4138" s="13"/>
    </row>
    <row r="4139" spans="7:19" s="4" customFormat="1" x14ac:dyDescent="0.25">
      <c r="G4139" s="13"/>
      <c r="S4139" s="13"/>
    </row>
    <row r="4140" spans="7:19" s="4" customFormat="1" x14ac:dyDescent="0.25">
      <c r="G4140" s="13"/>
      <c r="S4140" s="13"/>
    </row>
    <row r="4141" spans="7:19" s="4" customFormat="1" x14ac:dyDescent="0.25">
      <c r="G4141" s="13"/>
      <c r="S4141" s="13"/>
    </row>
    <row r="4142" spans="7:19" s="4" customFormat="1" x14ac:dyDescent="0.25">
      <c r="G4142" s="13"/>
      <c r="S4142" s="13"/>
    </row>
    <row r="4143" spans="7:19" s="4" customFormat="1" x14ac:dyDescent="0.25">
      <c r="G4143" s="13"/>
      <c r="S4143" s="13"/>
    </row>
    <row r="4144" spans="7:19" s="4" customFormat="1" x14ac:dyDescent="0.25">
      <c r="G4144" s="13"/>
      <c r="S4144" s="13"/>
    </row>
    <row r="4145" spans="7:19" s="4" customFormat="1" x14ac:dyDescent="0.25">
      <c r="G4145" s="13"/>
      <c r="S4145" s="13"/>
    </row>
    <row r="4146" spans="7:19" s="4" customFormat="1" x14ac:dyDescent="0.25">
      <c r="G4146" s="13"/>
      <c r="S4146" s="13"/>
    </row>
    <row r="4147" spans="7:19" s="4" customFormat="1" x14ac:dyDescent="0.25">
      <c r="G4147" s="13"/>
      <c r="S4147" s="13"/>
    </row>
    <row r="4148" spans="7:19" s="4" customFormat="1" x14ac:dyDescent="0.25">
      <c r="G4148" s="13"/>
      <c r="S4148" s="13"/>
    </row>
    <row r="4149" spans="7:19" s="4" customFormat="1" x14ac:dyDescent="0.25">
      <c r="G4149" s="13"/>
      <c r="S4149" s="13"/>
    </row>
    <row r="4150" spans="7:19" s="4" customFormat="1" x14ac:dyDescent="0.25">
      <c r="G4150" s="13"/>
      <c r="S4150" s="13"/>
    </row>
    <row r="4151" spans="7:19" s="4" customFormat="1" x14ac:dyDescent="0.25">
      <c r="G4151" s="13"/>
      <c r="S4151" s="13"/>
    </row>
    <row r="4152" spans="7:19" s="4" customFormat="1" x14ac:dyDescent="0.25">
      <c r="G4152" s="13"/>
      <c r="S4152" s="13"/>
    </row>
    <row r="4153" spans="7:19" s="4" customFormat="1" x14ac:dyDescent="0.25">
      <c r="G4153" s="13"/>
      <c r="S4153" s="13"/>
    </row>
    <row r="4154" spans="7:19" s="4" customFormat="1" x14ac:dyDescent="0.25">
      <c r="G4154" s="13"/>
      <c r="S4154" s="13"/>
    </row>
    <row r="4155" spans="7:19" s="4" customFormat="1" x14ac:dyDescent="0.25">
      <c r="G4155" s="13"/>
      <c r="S4155" s="13"/>
    </row>
    <row r="4156" spans="7:19" s="4" customFormat="1" x14ac:dyDescent="0.25">
      <c r="G4156" s="13"/>
      <c r="S4156" s="13"/>
    </row>
    <row r="4157" spans="7:19" s="4" customFormat="1" x14ac:dyDescent="0.25">
      <c r="G4157" s="13"/>
      <c r="S4157" s="13"/>
    </row>
    <row r="4158" spans="7:19" s="4" customFormat="1" x14ac:dyDescent="0.25">
      <c r="G4158" s="13"/>
      <c r="S4158" s="13"/>
    </row>
    <row r="4159" spans="7:19" s="4" customFormat="1" x14ac:dyDescent="0.25">
      <c r="G4159" s="13"/>
      <c r="S4159" s="13"/>
    </row>
    <row r="4160" spans="7:19" s="4" customFormat="1" x14ac:dyDescent="0.25">
      <c r="G4160" s="13"/>
      <c r="S4160" s="13"/>
    </row>
    <row r="4161" spans="7:19" s="4" customFormat="1" x14ac:dyDescent="0.25">
      <c r="G4161" s="13"/>
      <c r="S4161" s="13"/>
    </row>
    <row r="4162" spans="7:19" s="4" customFormat="1" x14ac:dyDescent="0.25">
      <c r="G4162" s="13"/>
      <c r="S4162" s="13"/>
    </row>
    <row r="4163" spans="7:19" s="4" customFormat="1" x14ac:dyDescent="0.25">
      <c r="G4163" s="13"/>
      <c r="S4163" s="13"/>
    </row>
    <row r="4164" spans="7:19" s="4" customFormat="1" x14ac:dyDescent="0.25">
      <c r="G4164" s="13"/>
      <c r="S4164" s="13"/>
    </row>
    <row r="4165" spans="7:19" s="4" customFormat="1" x14ac:dyDescent="0.25">
      <c r="G4165" s="13"/>
      <c r="S4165" s="13"/>
    </row>
    <row r="4166" spans="7:19" s="4" customFormat="1" x14ac:dyDescent="0.25">
      <c r="G4166" s="13"/>
      <c r="S4166" s="13"/>
    </row>
    <row r="4167" spans="7:19" s="4" customFormat="1" x14ac:dyDescent="0.25">
      <c r="G4167" s="13"/>
      <c r="S4167" s="13"/>
    </row>
    <row r="4168" spans="7:19" s="4" customFormat="1" x14ac:dyDescent="0.25">
      <c r="G4168" s="13"/>
      <c r="S4168" s="13"/>
    </row>
    <row r="4169" spans="7:19" s="4" customFormat="1" x14ac:dyDescent="0.25">
      <c r="G4169" s="13"/>
      <c r="S4169" s="13"/>
    </row>
    <row r="4170" spans="7:19" s="4" customFormat="1" x14ac:dyDescent="0.25">
      <c r="G4170" s="13"/>
      <c r="S4170" s="13"/>
    </row>
    <row r="4171" spans="7:19" s="4" customFormat="1" x14ac:dyDescent="0.25">
      <c r="G4171" s="13"/>
      <c r="S4171" s="13"/>
    </row>
    <row r="4172" spans="7:19" s="4" customFormat="1" x14ac:dyDescent="0.25">
      <c r="G4172" s="13"/>
      <c r="S4172" s="13"/>
    </row>
    <row r="4173" spans="7:19" s="4" customFormat="1" x14ac:dyDescent="0.25">
      <c r="G4173" s="13"/>
      <c r="S4173" s="13"/>
    </row>
    <row r="4174" spans="7:19" s="4" customFormat="1" x14ac:dyDescent="0.25">
      <c r="G4174" s="13"/>
      <c r="S4174" s="13"/>
    </row>
    <row r="4175" spans="7:19" s="4" customFormat="1" x14ac:dyDescent="0.25">
      <c r="G4175" s="13"/>
      <c r="S4175" s="13"/>
    </row>
    <row r="4176" spans="7:19" s="4" customFormat="1" x14ac:dyDescent="0.25">
      <c r="G4176" s="13"/>
      <c r="S4176" s="13"/>
    </row>
    <row r="4177" spans="7:19" s="4" customFormat="1" x14ac:dyDescent="0.25">
      <c r="G4177" s="13"/>
      <c r="S4177" s="13"/>
    </row>
    <row r="4178" spans="7:19" s="4" customFormat="1" x14ac:dyDescent="0.25">
      <c r="G4178" s="13"/>
      <c r="S4178" s="13"/>
    </row>
    <row r="4179" spans="7:19" s="4" customFormat="1" x14ac:dyDescent="0.25">
      <c r="G4179" s="13"/>
      <c r="S4179" s="13"/>
    </row>
    <row r="4180" spans="7:19" s="4" customFormat="1" x14ac:dyDescent="0.25">
      <c r="G4180" s="13"/>
      <c r="S4180" s="13"/>
    </row>
    <row r="4181" spans="7:19" s="4" customFormat="1" x14ac:dyDescent="0.25">
      <c r="G4181" s="13"/>
      <c r="S4181" s="13"/>
    </row>
    <row r="4182" spans="7:19" s="4" customFormat="1" x14ac:dyDescent="0.25">
      <c r="G4182" s="13"/>
      <c r="S4182" s="13"/>
    </row>
    <row r="4183" spans="7:19" s="4" customFormat="1" x14ac:dyDescent="0.25">
      <c r="G4183" s="13"/>
      <c r="S4183" s="13"/>
    </row>
    <row r="4184" spans="7:19" s="4" customFormat="1" x14ac:dyDescent="0.25">
      <c r="G4184" s="13"/>
      <c r="S4184" s="13"/>
    </row>
    <row r="4185" spans="7:19" s="4" customFormat="1" x14ac:dyDescent="0.25">
      <c r="G4185" s="13"/>
      <c r="S4185" s="13"/>
    </row>
    <row r="4186" spans="7:19" s="4" customFormat="1" x14ac:dyDescent="0.25">
      <c r="G4186" s="13"/>
      <c r="S4186" s="13"/>
    </row>
    <row r="4187" spans="7:19" s="4" customFormat="1" x14ac:dyDescent="0.25">
      <c r="G4187" s="13"/>
      <c r="S4187" s="13"/>
    </row>
    <row r="4188" spans="7:19" s="4" customFormat="1" x14ac:dyDescent="0.25">
      <c r="G4188" s="13"/>
      <c r="S4188" s="13"/>
    </row>
    <row r="4189" spans="7:19" s="4" customFormat="1" x14ac:dyDescent="0.25">
      <c r="G4189" s="13"/>
      <c r="S4189" s="13"/>
    </row>
    <row r="4190" spans="7:19" s="4" customFormat="1" x14ac:dyDescent="0.25">
      <c r="G4190" s="13"/>
      <c r="S4190" s="13"/>
    </row>
    <row r="4191" spans="7:19" s="4" customFormat="1" x14ac:dyDescent="0.25">
      <c r="G4191" s="13"/>
      <c r="S4191" s="13"/>
    </row>
    <row r="4192" spans="7:19" s="4" customFormat="1" x14ac:dyDescent="0.25">
      <c r="G4192" s="13"/>
      <c r="S4192" s="13"/>
    </row>
    <row r="4193" spans="7:19" s="4" customFormat="1" x14ac:dyDescent="0.25">
      <c r="G4193" s="13"/>
      <c r="S4193" s="13"/>
    </row>
    <row r="4194" spans="7:19" s="4" customFormat="1" x14ac:dyDescent="0.25">
      <c r="G4194" s="13"/>
      <c r="S4194" s="13"/>
    </row>
    <row r="4195" spans="7:19" s="4" customFormat="1" x14ac:dyDescent="0.25">
      <c r="G4195" s="13"/>
      <c r="S4195" s="13"/>
    </row>
    <row r="4196" spans="7:19" s="4" customFormat="1" x14ac:dyDescent="0.25">
      <c r="G4196" s="13"/>
      <c r="S4196" s="13"/>
    </row>
    <row r="4197" spans="7:19" s="4" customFormat="1" x14ac:dyDescent="0.25">
      <c r="G4197" s="13"/>
      <c r="S4197" s="13"/>
    </row>
    <row r="4198" spans="7:19" s="4" customFormat="1" x14ac:dyDescent="0.25">
      <c r="G4198" s="13"/>
      <c r="S4198" s="13"/>
    </row>
    <row r="4199" spans="7:19" s="4" customFormat="1" x14ac:dyDescent="0.25">
      <c r="G4199" s="13"/>
      <c r="S4199" s="13"/>
    </row>
    <row r="4200" spans="7:19" s="4" customFormat="1" x14ac:dyDescent="0.25">
      <c r="G4200" s="13"/>
      <c r="S4200" s="13"/>
    </row>
    <row r="4201" spans="7:19" s="4" customFormat="1" x14ac:dyDescent="0.25">
      <c r="G4201" s="13"/>
      <c r="S4201" s="13"/>
    </row>
    <row r="4202" spans="7:19" s="4" customFormat="1" x14ac:dyDescent="0.25">
      <c r="G4202" s="13"/>
      <c r="S4202" s="13"/>
    </row>
    <row r="4203" spans="7:19" s="4" customFormat="1" x14ac:dyDescent="0.25">
      <c r="G4203" s="13"/>
      <c r="S4203" s="13"/>
    </row>
    <row r="4204" spans="7:19" s="4" customFormat="1" x14ac:dyDescent="0.25">
      <c r="G4204" s="13"/>
      <c r="S4204" s="13"/>
    </row>
    <row r="4205" spans="7:19" s="4" customFormat="1" x14ac:dyDescent="0.25">
      <c r="G4205" s="13"/>
      <c r="S4205" s="13"/>
    </row>
    <row r="4206" spans="7:19" s="4" customFormat="1" x14ac:dyDescent="0.25">
      <c r="G4206" s="13"/>
      <c r="S4206" s="13"/>
    </row>
    <row r="4207" spans="7:19" s="4" customFormat="1" x14ac:dyDescent="0.25">
      <c r="G4207" s="13"/>
      <c r="S4207" s="13"/>
    </row>
    <row r="4208" spans="7:19" s="4" customFormat="1" x14ac:dyDescent="0.25">
      <c r="G4208" s="13"/>
      <c r="S4208" s="13"/>
    </row>
    <row r="4209" spans="7:19" s="4" customFormat="1" x14ac:dyDescent="0.25">
      <c r="G4209" s="13"/>
      <c r="S4209" s="13"/>
    </row>
    <row r="4210" spans="7:19" s="4" customFormat="1" x14ac:dyDescent="0.25">
      <c r="G4210" s="13"/>
      <c r="S4210" s="13"/>
    </row>
    <row r="4211" spans="7:19" s="4" customFormat="1" x14ac:dyDescent="0.25">
      <c r="G4211" s="13"/>
      <c r="S4211" s="13"/>
    </row>
    <row r="4212" spans="7:19" s="4" customFormat="1" x14ac:dyDescent="0.25">
      <c r="G4212" s="13"/>
      <c r="S4212" s="13"/>
    </row>
    <row r="4213" spans="7:19" s="4" customFormat="1" x14ac:dyDescent="0.25">
      <c r="G4213" s="13"/>
      <c r="S4213" s="13"/>
    </row>
    <row r="4214" spans="7:19" s="4" customFormat="1" x14ac:dyDescent="0.25">
      <c r="G4214" s="13"/>
      <c r="S4214" s="13"/>
    </row>
    <row r="4215" spans="7:19" s="4" customFormat="1" x14ac:dyDescent="0.25">
      <c r="G4215" s="13"/>
      <c r="S4215" s="13"/>
    </row>
    <row r="4216" spans="7:19" s="4" customFormat="1" x14ac:dyDescent="0.25">
      <c r="G4216" s="13"/>
      <c r="S4216" s="13"/>
    </row>
    <row r="4217" spans="7:19" s="4" customFormat="1" x14ac:dyDescent="0.25">
      <c r="G4217" s="13"/>
      <c r="S4217" s="13"/>
    </row>
    <row r="4218" spans="7:19" s="4" customFormat="1" x14ac:dyDescent="0.25">
      <c r="G4218" s="13"/>
      <c r="S4218" s="13"/>
    </row>
    <row r="4219" spans="7:19" s="4" customFormat="1" x14ac:dyDescent="0.25">
      <c r="G4219" s="13"/>
      <c r="S4219" s="13"/>
    </row>
    <row r="4220" spans="7:19" s="4" customFormat="1" x14ac:dyDescent="0.25">
      <c r="G4220" s="13"/>
      <c r="S4220" s="13"/>
    </row>
    <row r="4221" spans="7:19" s="4" customFormat="1" x14ac:dyDescent="0.25">
      <c r="G4221" s="13"/>
      <c r="S4221" s="13"/>
    </row>
    <row r="4222" spans="7:19" s="4" customFormat="1" x14ac:dyDescent="0.25">
      <c r="G4222" s="13"/>
      <c r="S4222" s="13"/>
    </row>
    <row r="4223" spans="7:19" s="4" customFormat="1" x14ac:dyDescent="0.25">
      <c r="G4223" s="13"/>
      <c r="S4223" s="13"/>
    </row>
    <row r="4224" spans="7:19" s="4" customFormat="1" x14ac:dyDescent="0.25">
      <c r="G4224" s="13"/>
      <c r="S4224" s="13"/>
    </row>
    <row r="4225" spans="7:19" s="4" customFormat="1" x14ac:dyDescent="0.25">
      <c r="G4225" s="13"/>
      <c r="S4225" s="13"/>
    </row>
    <row r="4226" spans="7:19" s="4" customFormat="1" x14ac:dyDescent="0.25">
      <c r="G4226" s="13"/>
      <c r="S4226" s="13"/>
    </row>
    <row r="4227" spans="7:19" s="4" customFormat="1" x14ac:dyDescent="0.25">
      <c r="G4227" s="13"/>
      <c r="S4227" s="13"/>
    </row>
    <row r="4228" spans="7:19" s="4" customFormat="1" x14ac:dyDescent="0.25">
      <c r="G4228" s="13"/>
      <c r="S4228" s="13"/>
    </row>
    <row r="4229" spans="7:19" s="4" customFormat="1" x14ac:dyDescent="0.25">
      <c r="G4229" s="13"/>
      <c r="S4229" s="13"/>
    </row>
    <row r="4230" spans="7:19" s="4" customFormat="1" x14ac:dyDescent="0.25">
      <c r="G4230" s="13"/>
      <c r="S4230" s="13"/>
    </row>
    <row r="4231" spans="7:19" s="4" customFormat="1" x14ac:dyDescent="0.25">
      <c r="G4231" s="13"/>
      <c r="S4231" s="13"/>
    </row>
    <row r="4232" spans="7:19" s="4" customFormat="1" x14ac:dyDescent="0.25">
      <c r="G4232" s="13"/>
      <c r="S4232" s="13"/>
    </row>
    <row r="4233" spans="7:19" s="4" customFormat="1" x14ac:dyDescent="0.25">
      <c r="G4233" s="13"/>
      <c r="S4233" s="13"/>
    </row>
    <row r="4234" spans="7:19" s="4" customFormat="1" x14ac:dyDescent="0.25">
      <c r="G4234" s="13"/>
      <c r="S4234" s="13"/>
    </row>
    <row r="4235" spans="7:19" s="4" customFormat="1" x14ac:dyDescent="0.25">
      <c r="G4235" s="13"/>
      <c r="S4235" s="13"/>
    </row>
    <row r="4236" spans="7:19" s="4" customFormat="1" x14ac:dyDescent="0.25">
      <c r="G4236" s="13"/>
      <c r="S4236" s="13"/>
    </row>
    <row r="4237" spans="7:19" s="4" customFormat="1" x14ac:dyDescent="0.25">
      <c r="G4237" s="13"/>
      <c r="S4237" s="13"/>
    </row>
    <row r="4238" spans="7:19" s="4" customFormat="1" x14ac:dyDescent="0.25">
      <c r="G4238" s="13"/>
      <c r="S4238" s="13"/>
    </row>
    <row r="4239" spans="7:19" s="4" customFormat="1" x14ac:dyDescent="0.25">
      <c r="G4239" s="13"/>
      <c r="S4239" s="13"/>
    </row>
    <row r="4240" spans="7:19" s="4" customFormat="1" x14ac:dyDescent="0.25">
      <c r="G4240" s="13"/>
      <c r="S4240" s="13"/>
    </row>
    <row r="4241" spans="7:19" s="4" customFormat="1" x14ac:dyDescent="0.25">
      <c r="G4241" s="13"/>
      <c r="S4241" s="13"/>
    </row>
    <row r="4242" spans="7:19" s="4" customFormat="1" x14ac:dyDescent="0.25">
      <c r="G4242" s="13"/>
      <c r="S4242" s="13"/>
    </row>
    <row r="4243" spans="7:19" s="4" customFormat="1" x14ac:dyDescent="0.25">
      <c r="G4243" s="13"/>
      <c r="S4243" s="13"/>
    </row>
    <row r="4244" spans="7:19" s="4" customFormat="1" x14ac:dyDescent="0.25">
      <c r="G4244" s="13"/>
      <c r="S4244" s="13"/>
    </row>
    <row r="4245" spans="7:19" s="4" customFormat="1" x14ac:dyDescent="0.25">
      <c r="G4245" s="13"/>
      <c r="S4245" s="13"/>
    </row>
    <row r="4246" spans="7:19" s="4" customFormat="1" x14ac:dyDescent="0.25">
      <c r="G4246" s="13"/>
      <c r="S4246" s="13"/>
    </row>
    <row r="4247" spans="7:19" s="4" customFormat="1" x14ac:dyDescent="0.25">
      <c r="G4247" s="13"/>
      <c r="S4247" s="13"/>
    </row>
    <row r="4248" spans="7:19" s="4" customFormat="1" x14ac:dyDescent="0.25">
      <c r="G4248" s="13"/>
      <c r="S4248" s="13"/>
    </row>
    <row r="4249" spans="7:19" s="4" customFormat="1" x14ac:dyDescent="0.25">
      <c r="G4249" s="13"/>
      <c r="S4249" s="13"/>
    </row>
    <row r="4250" spans="7:19" s="4" customFormat="1" x14ac:dyDescent="0.25">
      <c r="G4250" s="13"/>
      <c r="S4250" s="13"/>
    </row>
    <row r="4251" spans="7:19" s="4" customFormat="1" x14ac:dyDescent="0.25">
      <c r="G4251" s="13"/>
      <c r="S4251" s="13"/>
    </row>
    <row r="4252" spans="7:19" s="4" customFormat="1" x14ac:dyDescent="0.25">
      <c r="G4252" s="13"/>
      <c r="S4252" s="13"/>
    </row>
    <row r="4253" spans="7:19" s="4" customFormat="1" x14ac:dyDescent="0.25">
      <c r="G4253" s="13"/>
      <c r="S4253" s="13"/>
    </row>
    <row r="4254" spans="7:19" s="4" customFormat="1" x14ac:dyDescent="0.25">
      <c r="G4254" s="13"/>
      <c r="S4254" s="13"/>
    </row>
    <row r="4255" spans="7:19" s="4" customFormat="1" x14ac:dyDescent="0.25">
      <c r="G4255" s="13"/>
      <c r="S4255" s="13"/>
    </row>
    <row r="4256" spans="7:19" s="4" customFormat="1" x14ac:dyDescent="0.25">
      <c r="G4256" s="13"/>
      <c r="S4256" s="13"/>
    </row>
    <row r="4257" spans="7:19" s="4" customFormat="1" x14ac:dyDescent="0.25">
      <c r="G4257" s="13"/>
      <c r="S4257" s="13"/>
    </row>
    <row r="4258" spans="7:19" s="4" customFormat="1" x14ac:dyDescent="0.25">
      <c r="G4258" s="13"/>
      <c r="S4258" s="13"/>
    </row>
    <row r="4259" spans="7:19" s="4" customFormat="1" x14ac:dyDescent="0.25">
      <c r="G4259" s="13"/>
      <c r="S4259" s="13"/>
    </row>
    <row r="4260" spans="7:19" s="4" customFormat="1" x14ac:dyDescent="0.25">
      <c r="G4260" s="13"/>
      <c r="S4260" s="13"/>
    </row>
    <row r="4261" spans="7:19" s="4" customFormat="1" x14ac:dyDescent="0.25">
      <c r="G4261" s="13"/>
      <c r="S4261" s="13"/>
    </row>
    <row r="4262" spans="7:19" s="4" customFormat="1" x14ac:dyDescent="0.25">
      <c r="G4262" s="13"/>
      <c r="S4262" s="13"/>
    </row>
    <row r="4263" spans="7:19" s="4" customFormat="1" x14ac:dyDescent="0.25">
      <c r="G4263" s="13"/>
      <c r="S4263" s="13"/>
    </row>
    <row r="4264" spans="7:19" s="4" customFormat="1" x14ac:dyDescent="0.25">
      <c r="G4264" s="13"/>
      <c r="S4264" s="13"/>
    </row>
    <row r="4265" spans="7:19" s="4" customFormat="1" x14ac:dyDescent="0.25">
      <c r="G4265" s="13"/>
      <c r="S4265" s="13"/>
    </row>
    <row r="4266" spans="7:19" s="4" customFormat="1" x14ac:dyDescent="0.25">
      <c r="G4266" s="13"/>
      <c r="S4266" s="13"/>
    </row>
    <row r="4267" spans="7:19" s="4" customFormat="1" x14ac:dyDescent="0.25">
      <c r="G4267" s="13"/>
      <c r="S4267" s="13"/>
    </row>
    <row r="4268" spans="7:19" s="4" customFormat="1" x14ac:dyDescent="0.25">
      <c r="G4268" s="13"/>
      <c r="S4268" s="13"/>
    </row>
    <row r="4269" spans="7:19" s="4" customFormat="1" x14ac:dyDescent="0.25">
      <c r="G4269" s="13"/>
      <c r="S4269" s="13"/>
    </row>
    <row r="4270" spans="7:19" s="4" customFormat="1" x14ac:dyDescent="0.25">
      <c r="G4270" s="13"/>
      <c r="S4270" s="13"/>
    </row>
    <row r="4271" spans="7:19" s="4" customFormat="1" x14ac:dyDescent="0.25">
      <c r="G4271" s="13"/>
      <c r="S4271" s="13"/>
    </row>
    <row r="4272" spans="7:19" s="4" customFormat="1" x14ac:dyDescent="0.25">
      <c r="G4272" s="13"/>
      <c r="S4272" s="13"/>
    </row>
    <row r="4273" spans="7:19" s="4" customFormat="1" x14ac:dyDescent="0.25">
      <c r="G4273" s="13"/>
      <c r="S4273" s="13"/>
    </row>
    <row r="4274" spans="7:19" s="4" customFormat="1" x14ac:dyDescent="0.25">
      <c r="G4274" s="13"/>
      <c r="S4274" s="13"/>
    </row>
    <row r="4275" spans="7:19" s="4" customFormat="1" x14ac:dyDescent="0.25">
      <c r="G4275" s="13"/>
      <c r="S4275" s="13"/>
    </row>
    <row r="4276" spans="7:19" s="4" customFormat="1" x14ac:dyDescent="0.25">
      <c r="G4276" s="13"/>
      <c r="S4276" s="13"/>
    </row>
    <row r="4277" spans="7:19" s="4" customFormat="1" x14ac:dyDescent="0.25">
      <c r="G4277" s="13"/>
      <c r="S4277" s="13"/>
    </row>
    <row r="4278" spans="7:19" s="4" customFormat="1" x14ac:dyDescent="0.25">
      <c r="G4278" s="13"/>
      <c r="S4278" s="13"/>
    </row>
    <row r="4279" spans="7:19" s="4" customFormat="1" x14ac:dyDescent="0.25">
      <c r="G4279" s="13"/>
      <c r="S4279" s="13"/>
    </row>
    <row r="4280" spans="7:19" s="4" customFormat="1" x14ac:dyDescent="0.25">
      <c r="G4280" s="13"/>
      <c r="S4280" s="13"/>
    </row>
    <row r="4281" spans="7:19" s="4" customFormat="1" x14ac:dyDescent="0.25">
      <c r="G4281" s="13"/>
      <c r="S4281" s="13"/>
    </row>
    <row r="4282" spans="7:19" s="4" customFormat="1" x14ac:dyDescent="0.25">
      <c r="G4282" s="13"/>
      <c r="S4282" s="13"/>
    </row>
    <row r="4283" spans="7:19" s="4" customFormat="1" x14ac:dyDescent="0.25">
      <c r="G4283" s="13"/>
      <c r="S4283" s="13"/>
    </row>
  </sheetData>
  <phoneticPr fontId="2" type="noConversion"/>
  <pageMargins left="0.75" right="0.75" top="1" bottom="1" header="0.5" footer="0.5"/>
  <pageSetup orientation="portrait" horizontalDpi="4294967294" verticalDpi="4294967294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8"/>
  <sheetViews>
    <sheetView topLeftCell="A19" workbookViewId="0">
      <selection activeCell="N19" sqref="N19"/>
    </sheetView>
  </sheetViews>
  <sheetFormatPr defaultRowHeight="13.2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2" spans="1:1" x14ac:dyDescent="0.25">
      <c r="A12" t="s">
        <v>47</v>
      </c>
    </row>
    <row r="15" spans="1:1" x14ac:dyDescent="0.25">
      <c r="A15" t="s">
        <v>48</v>
      </c>
    </row>
    <row r="17" spans="1:1" x14ac:dyDescent="0.25">
      <c r="A17" t="s">
        <v>49</v>
      </c>
    </row>
    <row r="19" spans="1:1" x14ac:dyDescent="0.25">
      <c r="A19" t="s">
        <v>50</v>
      </c>
    </row>
    <row r="20" spans="1:1" x14ac:dyDescent="0.25">
      <c r="A20" t="s">
        <v>51</v>
      </c>
    </row>
    <row r="21" spans="1:1" x14ac:dyDescent="0.25">
      <c r="A21" t="s">
        <v>52</v>
      </c>
    </row>
    <row r="22" spans="1:1" x14ac:dyDescent="0.25">
      <c r="A22" t="s">
        <v>53</v>
      </c>
    </row>
    <row r="23" spans="1:1" x14ac:dyDescent="0.25">
      <c r="A23" t="s">
        <v>54</v>
      </c>
    </row>
    <row r="25" spans="1:1" x14ac:dyDescent="0.25">
      <c r="A25" t="s">
        <v>55</v>
      </c>
    </row>
    <row r="26" spans="1:1" x14ac:dyDescent="0.25">
      <c r="A26" t="s">
        <v>56</v>
      </c>
    </row>
    <row r="29" spans="1:1" x14ac:dyDescent="0.25">
      <c r="A29" t="s">
        <v>57</v>
      </c>
    </row>
    <row r="30" spans="1:1" x14ac:dyDescent="0.25">
      <c r="A30" t="s">
        <v>58</v>
      </c>
    </row>
    <row r="31" spans="1:1" x14ac:dyDescent="0.25">
      <c r="A31" t="s">
        <v>59</v>
      </c>
    </row>
    <row r="32" spans="1:1" x14ac:dyDescent="0.25">
      <c r="A32" t="s">
        <v>60</v>
      </c>
    </row>
    <row r="33" spans="1:1" x14ac:dyDescent="0.25">
      <c r="A33" t="s">
        <v>61</v>
      </c>
    </row>
    <row r="34" spans="1:1" x14ac:dyDescent="0.25">
      <c r="A34" t="s">
        <v>62</v>
      </c>
    </row>
    <row r="35" spans="1:1" x14ac:dyDescent="0.25">
      <c r="A35" t="s">
        <v>63</v>
      </c>
    </row>
    <row r="36" spans="1:1" x14ac:dyDescent="0.25">
      <c r="A36" t="s">
        <v>64</v>
      </c>
    </row>
    <row r="37" spans="1:1" x14ac:dyDescent="0.25">
      <c r="A37" t="s">
        <v>65</v>
      </c>
    </row>
    <row r="38" spans="1:1" x14ac:dyDescent="0.25">
      <c r="A38" t="s">
        <v>66</v>
      </c>
    </row>
    <row r="39" spans="1:1" x14ac:dyDescent="0.25">
      <c r="A39" t="s">
        <v>67</v>
      </c>
    </row>
    <row r="42" spans="1:1" x14ac:dyDescent="0.25">
      <c r="A42" t="s">
        <v>68</v>
      </c>
    </row>
    <row r="43" spans="1:1" x14ac:dyDescent="0.25">
      <c r="A43" t="s">
        <v>69</v>
      </c>
    </row>
    <row r="44" spans="1:1" x14ac:dyDescent="0.25">
      <c r="A44" t="s">
        <v>70</v>
      </c>
    </row>
    <row r="48" spans="1:1" x14ac:dyDescent="0.25">
      <c r="A48" t="s">
        <v>71</v>
      </c>
    </row>
  </sheetData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6"/>
  <sheetViews>
    <sheetView tabSelected="1" topLeftCell="X1" workbookViewId="0">
      <selection activeCell="AJ2" sqref="AJ2"/>
    </sheetView>
  </sheetViews>
  <sheetFormatPr defaultRowHeight="13.2" x14ac:dyDescent="0.25"/>
  <sheetData>
    <row r="1" spans="1:40" x14ac:dyDescent="0.25">
      <c r="A1" s="4"/>
      <c r="B1" s="4" t="s">
        <v>1</v>
      </c>
      <c r="C1" s="4" t="s">
        <v>144</v>
      </c>
      <c r="D1" s="4" t="s">
        <v>109</v>
      </c>
      <c r="E1" s="4" t="s">
        <v>141</v>
      </c>
      <c r="F1" s="4" t="s">
        <v>79</v>
      </c>
      <c r="G1" s="4" t="s">
        <v>85</v>
      </c>
      <c r="H1" s="4" t="s">
        <v>86</v>
      </c>
      <c r="I1" s="4" t="s">
        <v>80</v>
      </c>
      <c r="J1" s="4" t="s">
        <v>82</v>
      </c>
      <c r="K1" s="4" t="s">
        <v>140</v>
      </c>
      <c r="L1" s="4" t="s">
        <v>105</v>
      </c>
      <c r="M1" s="4" t="s">
        <v>158</v>
      </c>
      <c r="N1" s="4" t="s">
        <v>108</v>
      </c>
      <c r="R1" s="4"/>
      <c r="S1" s="4" t="s">
        <v>169</v>
      </c>
      <c r="T1" s="4" t="s">
        <v>170</v>
      </c>
      <c r="U1" s="4" t="s">
        <v>171</v>
      </c>
      <c r="V1" s="4" t="s">
        <v>105</v>
      </c>
      <c r="W1" s="4" t="s">
        <v>158</v>
      </c>
      <c r="X1" s="4" t="s">
        <v>108</v>
      </c>
      <c r="AB1" s="4"/>
      <c r="AC1" s="4" t="s">
        <v>1</v>
      </c>
      <c r="AI1" s="4" t="s">
        <v>175</v>
      </c>
      <c r="AJ1" s="13" t="s">
        <v>180</v>
      </c>
      <c r="AK1" s="4" t="s">
        <v>176</v>
      </c>
      <c r="AL1" s="4" t="s">
        <v>177</v>
      </c>
      <c r="AM1" s="4" t="s">
        <v>178</v>
      </c>
      <c r="AN1" s="4" t="s">
        <v>179</v>
      </c>
    </row>
    <row r="2" spans="1:40" x14ac:dyDescent="0.25">
      <c r="A2" s="4" t="s">
        <v>4</v>
      </c>
      <c r="B2" s="4">
        <v>107</v>
      </c>
      <c r="C2" s="4">
        <v>83</v>
      </c>
      <c r="D2" s="4">
        <v>78</v>
      </c>
      <c r="E2" s="4">
        <v>2</v>
      </c>
      <c r="F2" s="4">
        <v>64</v>
      </c>
      <c r="G2" s="4">
        <v>22</v>
      </c>
      <c r="H2" s="4">
        <v>2</v>
      </c>
      <c r="I2" s="4">
        <v>24</v>
      </c>
      <c r="J2" s="4">
        <v>3</v>
      </c>
      <c r="K2" s="4">
        <v>2</v>
      </c>
      <c r="L2" s="4">
        <v>23</v>
      </c>
      <c r="M2" s="4">
        <v>14</v>
      </c>
      <c r="N2" s="4">
        <v>5</v>
      </c>
      <c r="R2" s="4"/>
      <c r="S2" s="4">
        <v>80</v>
      </c>
      <c r="T2" s="4">
        <v>64</v>
      </c>
      <c r="U2" s="4">
        <v>29</v>
      </c>
      <c r="V2" s="4">
        <v>23</v>
      </c>
      <c r="W2" s="4">
        <v>14</v>
      </c>
      <c r="X2" s="4">
        <v>5</v>
      </c>
      <c r="AB2" s="4" t="s">
        <v>173</v>
      </c>
      <c r="AC2" s="4">
        <v>107</v>
      </c>
      <c r="AI2" s="4">
        <v>80</v>
      </c>
      <c r="AJ2" s="4">
        <v>64</v>
      </c>
      <c r="AK2" s="4">
        <v>29</v>
      </c>
      <c r="AL2" s="4">
        <v>23</v>
      </c>
      <c r="AM2" s="4">
        <v>14</v>
      </c>
      <c r="AN2" s="4">
        <v>5</v>
      </c>
    </row>
    <row r="3" spans="1:40" x14ac:dyDescent="0.25">
      <c r="A3" s="4" t="s">
        <v>2</v>
      </c>
      <c r="B3" s="4">
        <v>43</v>
      </c>
      <c r="C3" s="4">
        <v>24</v>
      </c>
      <c r="D3" s="4">
        <v>27</v>
      </c>
      <c r="E3" s="4">
        <v>105</v>
      </c>
      <c r="F3" s="4">
        <v>42</v>
      </c>
      <c r="G3" s="4">
        <v>84</v>
      </c>
      <c r="H3" s="4">
        <v>104</v>
      </c>
      <c r="I3" s="4">
        <v>83</v>
      </c>
      <c r="J3" s="4">
        <v>104</v>
      </c>
      <c r="K3" s="4">
        <v>105</v>
      </c>
      <c r="L3" s="4">
        <v>84</v>
      </c>
      <c r="M3" s="4">
        <v>93</v>
      </c>
      <c r="N3" s="4">
        <v>101</v>
      </c>
      <c r="AB3" s="4" t="s">
        <v>174</v>
      </c>
      <c r="AC3" s="4">
        <v>43</v>
      </c>
    </row>
    <row r="4" spans="1:40" x14ac:dyDescent="0.25">
      <c r="A4" s="4" t="s">
        <v>87</v>
      </c>
      <c r="B4" s="4">
        <v>0</v>
      </c>
      <c r="C4" s="4">
        <v>0</v>
      </c>
      <c r="D4" s="4">
        <v>2</v>
      </c>
      <c r="E4" s="4">
        <v>0</v>
      </c>
      <c r="F4" s="4">
        <v>1</v>
      </c>
      <c r="G4" s="4">
        <v>1</v>
      </c>
      <c r="H4" s="4">
        <v>1</v>
      </c>
      <c r="I4" s="4">
        <v>0</v>
      </c>
      <c r="J4" s="4">
        <v>0</v>
      </c>
      <c r="K4" s="4">
        <v>0</v>
      </c>
      <c r="L4" s="4">
        <v>0</v>
      </c>
      <c r="M4" s="4">
        <v>0</v>
      </c>
      <c r="N4" s="4">
        <v>1</v>
      </c>
      <c r="S4" s="40" t="s">
        <v>172</v>
      </c>
      <c r="T4" s="40"/>
      <c r="U4" s="40"/>
      <c r="V4" s="40"/>
    </row>
    <row r="5" spans="1:40" x14ac:dyDescent="0.25">
      <c r="A5" s="4" t="s">
        <v>168</v>
      </c>
      <c r="B5" s="4">
        <v>0</v>
      </c>
      <c r="C5" s="4">
        <v>43</v>
      </c>
      <c r="D5" s="4">
        <v>43</v>
      </c>
      <c r="E5" s="4">
        <v>43</v>
      </c>
      <c r="F5" s="4">
        <v>43</v>
      </c>
      <c r="G5" s="4">
        <v>43</v>
      </c>
      <c r="H5" s="4">
        <v>43</v>
      </c>
      <c r="I5" s="4">
        <v>43</v>
      </c>
      <c r="J5" s="4">
        <v>43</v>
      </c>
      <c r="K5" s="4">
        <v>43</v>
      </c>
      <c r="L5" s="4">
        <v>43</v>
      </c>
      <c r="M5" s="4">
        <v>43</v>
      </c>
      <c r="N5" s="4">
        <v>43</v>
      </c>
    </row>
    <row r="6" spans="1:40" x14ac:dyDescent="0.25">
      <c r="A6" s="4" t="s">
        <v>88</v>
      </c>
      <c r="B6" s="4">
        <v>150</v>
      </c>
      <c r="C6" s="4">
        <v>150</v>
      </c>
      <c r="D6" s="4">
        <v>150</v>
      </c>
      <c r="E6" s="4">
        <v>150</v>
      </c>
      <c r="F6" s="4">
        <v>150</v>
      </c>
      <c r="G6" s="4">
        <v>150</v>
      </c>
      <c r="H6" s="4">
        <v>150</v>
      </c>
      <c r="I6" s="4">
        <v>150</v>
      </c>
      <c r="J6" s="4">
        <v>150</v>
      </c>
      <c r="K6" s="4">
        <v>150</v>
      </c>
      <c r="L6" s="4">
        <v>150</v>
      </c>
      <c r="M6" s="4">
        <v>150</v>
      </c>
      <c r="N6" s="4">
        <v>150</v>
      </c>
    </row>
  </sheetData>
  <mergeCells count="1">
    <mergeCell ref="S4:V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Pss Direct Address 1a</vt:lpstr>
      <vt:lpstr>Terminus Key</vt:lpstr>
      <vt:lpstr>Graphs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Griffin, William</dc:creator>
  <cp:lastModifiedBy>Joel Manzi</cp:lastModifiedBy>
  <dcterms:created xsi:type="dcterms:W3CDTF">2015-03-07T14:54:55Z</dcterms:created>
  <dcterms:modified xsi:type="dcterms:W3CDTF">2015-03-19T15:31:19Z</dcterms:modified>
</cp:coreProperties>
</file>